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Read me" sheetId="1" r:id="rId1"/>
    <sheet name="Trades" sheetId="2" r:id="rId2"/>
    <sheet name="Summary" sheetId="3" r:id="rId3"/>
    <sheet name="Lists" sheetId="4" r:id="rId4"/>
    <sheet name="Outgrow it" sheetId="5" r:id="rId5"/>
  </sheets>
  <calcPr calcId="0" fullCalcOnLoad="1"/>
</workbook>
</file>

<file path=xl/styles.xml><?xml version="1.0" encoding="utf-8"?>
<styleSheet xmlns="http://schemas.openxmlformats.org/spreadsheetml/2006/main">
  <numFmts count="3">
    <numFmt numFmtId="164" formatCode="#,##0.00"/>
    <numFmt numFmtId="165" formatCode="0.0%"/>
    <numFmt numFmtId="166" formatCode="0.00"/>
  </numFmts>
  <fonts count="4">
    <font>
      <sz val="11"/>
      <name val="Calibri"/>
    </font>
    <font>
      <b/>
      <sz val="11"/>
      <name val="Calibri"/>
    </font>
    <font>
      <b/>
      <sz val="13"/>
      <name val="Calibri"/>
    </font>
    <font>
      <b/>
      <i/>
      <sz val="11"/>
      <name val="Calibri"/>
    </font>
  </fonts>
  <fills count="4">
    <fill>
      <patternFill patternType="none"/>
    </fill>
    <fill>
      <patternFill patternType="gray125"/>
    </fill>
    <fill>
      <patternFill patternType="solid">
        <fgColor rgb="FF1F2933"/>
        <bgColor indexed="64"/>
      </patternFill>
    </fill>
    <fill>
      <patternFill patternType="solid">
        <fgColor rgb="FFE8EEF7"/>
        <bgColor indexed="64"/>
      </patternFill>
    </fill>
  </fills>
  <borders count="2">
    <border>
      <left/>
      <right/>
      <top/>
      <bottom/>
      <diagonal/>
    </border>
    <border>
      <left/>
      <right/>
      <top/>
      <bottom style="thin">
        <color rgb="FFB0B7C3"/>
      </bottom>
      <diagonal/>
    </border>
  </borders>
  <cellStyleXfs count="1">
    <xf numFmtId="0" fontId="0" fillId="0" borderId="0"/>
  </cellStyleXfs>
  <cellXfs count="9">
    <xf numFmtId="0" fontId="0" fillId="0" borderId="0" xfId="0"/>
    <xf numFmtId="0" fontId="1" fillId="3" borderId="1" xfId="0" applyFont="1" applyFill="1" applyBorder="1">
      <alignment vertical="center"/>
    </xf>
    <xf numFmtId="164" fontId="0" fillId="0" borderId="0" xfId="0" applyNumberFormat="1"/>
    <xf numFmtId="165" fontId="0" fillId="0" borderId="0" xfId="0" applyNumberFormat="1"/>
    <xf numFmtId="166" fontId="0" fillId="0" borderId="0" xfId="0" applyNumberFormat="1"/>
    <xf numFmtId="0" fontId="1" fillId="0" borderId="0" xfId="0" applyFont="1"/>
    <xf numFmtId="0" fontId="2" fillId="0" borderId="0" xfId="0" applyFont="1"/>
    <xf numFmtId="0" fontId="0" fillId="0" borderId="0" xfId="0" applyAlignment="1">
      <alignment wrapText="1" vertical="top"/>
    </xf>
    <xf numFmtId="0" fontId="3" fillId="3" borderId="1" xfId="0" applyFont="1" applyFill="1" applyBorder="1">
      <alignment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s>
</file>

<file path=xl/worksheets/sheet1.xml><?xml version="1.0" encoding="utf-8"?>
<worksheet xmlns="http://schemas.openxmlformats.org/spreadsheetml/2006/main">
  <cols>
    <col min="1" max="1" width="98" customWidth="1"/>
  </cols>
  <sheetData>
    <row r="1">
      <c r="A1" t="inlineStr" s="6">
        <is>
          <t xml:space="preserve">TAPESHEET TRADING JOURNAL</t>
        </is>
      </c>
    </row>
    <row r="2"/>
    <row r="3">
      <c r="A3" t="inlineStr">
        <is>
          <t xml:space="preserve">Free, no signup, no strings. Use it, change it, share it — we do not mind.</t>
        </is>
      </c>
    </row>
    <row r="4"/>
    <row r="5">
      <c r="A5" t="inlineStr">
        <is>
          <t xml:space="preserve">HOW TO USE IT</t>
        </is>
      </c>
    </row>
    <row r="6">
      <c r="A6" t="inlineStr">
        <is>
          <t xml:space="preserve">1. Set your opening balance in Summary!B2.</t>
        </is>
      </c>
    </row>
    <row r="7">
      <c r="A7" t="inlineStr">
        <is>
          <t xml:space="preserve">2. Fill one row per closed trade on the Trades tab, left to right.</t>
        </is>
      </c>
    </row>
    <row r="8">
      <c r="A8" t="inlineStr">
        <is>
          <t xml:space="preserve">3. Columns N to R (R, Result, Equity, Peak, Drawdown) compute themselves. Do not type in them.</t>
        </is>
      </c>
    </row>
    <row r="9">
      <c r="A9" t="inlineStr">
        <is>
          <t xml:space="preserve">4. The Summary tab updates as you go.</t>
        </is>
      </c>
    </row>
    <row r="10"/>
    <row r="11">
      <c r="A11" t="inlineStr">
        <is>
          <t xml:space="preserve">THE TWO COLUMNS PEOPLE SKIP, AND SHOULD NOT</t>
        </is>
      </c>
    </row>
    <row r="12">
      <c r="A12" t="inlineStr">
        <is>
          <t xml:space="preserve">Stop - where the stop was when you ENTERED, not where you moved it to.</t>
        </is>
      </c>
    </row>
    <row r="13">
      <c r="A13" t="inlineStr">
        <is>
          <t xml:space="preserve">Risk ($) - what you decided to lose before entering. This is your 1R, and it is the only</t>
        </is>
      </c>
    </row>
    <row r="14">
      <c r="A14" t="inlineStr">
        <is>
          <t xml:space="preserve">number here that cannot be derived from anything else. Without it the R column is empty</t>
        </is>
      </c>
    </row>
    <row r="15">
      <c r="A15" t="inlineStr">
        <is>
          <t xml:space="preserve">and you are back to comparing a $500 win on 0.1 lots with a $500 win on 1.0 lots.</t>
        </is>
      </c>
    </row>
    <row r="16"/>
    <row r="17">
      <c r="A17" t="inlineStr">
        <is>
          <t xml:space="preserve">ADDING YOUR OWN TAGS</t>
        </is>
      </c>
    </row>
    <row r="18">
      <c r="A18" t="inlineStr">
        <is>
          <t xml:space="preserve">Edit the Lists tab. The dropdowns on the Trades tab follow it, and the Summary breakdowns</t>
        </is>
      </c>
    </row>
    <row r="19">
      <c r="A19" t="inlineStr">
        <is>
          <t xml:space="preserve">read from the same place.</t>
        </is>
      </c>
    </row>
    <row r="20"/>
    <row r="21">
      <c r="A21" t="inlineStr">
        <is>
          <t xml:space="preserve">WHAT THIS TEMPLATE WILL NOT DO</t>
        </is>
      </c>
    </row>
    <row r="22">
      <c r="A22" t="inlineStr">
        <is>
          <t xml:space="preserve">See the last tab. It is honest about where a spreadsheet stops working, including the parts</t>
        </is>
      </c>
    </row>
    <row r="23">
      <c r="A23" t="inlineStr">
        <is>
          <t xml:space="preserve">that are true of every spreadsheet journal and not just this one.</t>
        </is>
      </c>
    </row>
    <row r="24"/>
    <row r="25">
      <c r="A25" t="inlineStr">
        <is>
          <t xml:space="preserve">Nothing in this file is financial advice, and no number in it predicts anything.</t>
        </is>
      </c>
    </row>
  </sheetData>
</worksheet>
</file>

<file path=xl/worksheets/sheet2.xml><?xml version="1.0" encoding="utf-8"?>
<worksheet xmlns="http://schemas.openxmlformats.org/spreadsheetml/2006/main">
  <sheetViews>
    <sheetView tabSelected="1" workbookViewId="0">
      <pane ySplit="1" topLeftCell="A2" activePane="bottomLeft" state="frozen"/>
    </sheetView>
  </sheetViews>
  <cols>
    <col min="1" max="1" width="12" customWidth="1"/>
    <col min="2" max="2" width="11" customWidth="1"/>
    <col min="3" max="3" width="10" customWidth="1"/>
    <col min="4" max="4" width="11" customWidth="1"/>
    <col min="5" max="5" width="11" customWidth="1"/>
    <col min="6" max="6" width="11" customWidth="1"/>
    <col min="7" max="7" width="11" customWidth="1"/>
    <col min="8" max="8" width="11" customWidth="1"/>
    <col min="9" max="9" width="11" customWidth="1"/>
    <col min="10" max="10" width="15" customWidth="1"/>
    <col min="11" max="11" width="18" customWidth="1"/>
    <col min="12" max="12" width="13" customWidth="1"/>
    <col min="13" max="13" width="42" customWidth="1"/>
    <col min="14" max="14" width="8" customWidth="1"/>
    <col min="15" max="15" width="9" customWidth="1"/>
    <col min="16" max="16" width="12" customWidth="1"/>
    <col min="17" max="17" width="12" customWidth="1"/>
    <col min="18" max="18" width="12" customWidth="1"/>
  </cols>
  <sheetData>
    <row r="1" ht="20" customHeight="1">
      <c r="A1" t="inlineStr" s="1">
        <is>
          <t xml:space="preserve">Date</t>
        </is>
      </c>
      <c r="B1" t="inlineStr" s="1">
        <is>
          <t xml:space="preserve">Symbol</t>
        </is>
      </c>
      <c r="C1" t="inlineStr" s="1">
        <is>
          <t xml:space="preserve">Direction</t>
        </is>
      </c>
      <c r="D1" t="inlineStr" s="1">
        <is>
          <t xml:space="preserve">Size (lots)</t>
        </is>
      </c>
      <c r="E1" t="inlineStr" s="1">
        <is>
          <t xml:space="preserve">Entry</t>
        </is>
      </c>
      <c r="F1" t="inlineStr" s="1">
        <is>
          <t xml:space="preserve">Stop</t>
        </is>
      </c>
      <c r="G1" t="inlineStr" s="1">
        <is>
          <t xml:space="preserve">Exit</t>
        </is>
      </c>
      <c r="H1" t="inlineStr" s="1">
        <is>
          <t xml:space="preserve">Risk ($)</t>
        </is>
      </c>
      <c r="I1" t="inlineStr" s="1">
        <is>
          <t xml:space="preserve">P&amp;L ($)</t>
        </is>
      </c>
      <c r="J1" t="inlineStr" s="1">
        <is>
          <t xml:space="preserve">Setup</t>
        </is>
      </c>
      <c r="K1" t="inlineStr" s="1">
        <is>
          <t xml:space="preserve">Mistake</t>
        </is>
      </c>
      <c r="L1" t="inlineStr" s="1">
        <is>
          <t xml:space="preserve">Execution 1-5</t>
        </is>
      </c>
      <c r="M1" t="inlineStr" s="1">
        <is>
          <t xml:space="preserve">Notes</t>
        </is>
      </c>
      <c r="N1" t="inlineStr" s="8">
        <is>
          <t xml:space="preserve">R</t>
        </is>
      </c>
      <c r="O1" t="inlineStr" s="8">
        <is>
          <t xml:space="preserve">Result</t>
        </is>
      </c>
      <c r="P1" t="inlineStr" s="8">
        <is>
          <t xml:space="preserve">Equity</t>
        </is>
      </c>
      <c r="Q1" t="inlineStr" s="8">
        <is>
          <t xml:space="preserve">Peak</t>
        </is>
      </c>
      <c r="R1" t="inlineStr" s="8">
        <is>
          <t xml:space="preserve">Drawdown</t>
        </is>
      </c>
    </row>
    <row r="2">
      <c r="N2" s="4">
        <f>IFERROR(IF(H2=0,"",I2/H2),"")</f>
      </c>
      <c r="O2">
        <f>IF(I2="","",IF(I2&gt;0,"Win",IF(I2&lt;0,"Loss","BE")))</f>
      </c>
      <c r="P2" s="2">
        <f>IF(I2="","",Summary!$B$2+I2)</f>
      </c>
      <c r="Q2" s="2">
        <f>IF(P2="","",MAX(Summary!$B$2,P2))</f>
      </c>
      <c r="R2" s="2">
        <f>IF(P2="","",Q2-P2)</f>
      </c>
    </row>
    <row r="3">
      <c r="N3" s="4">
        <f>IFERROR(IF(H3=0,"",I3/H3),"")</f>
      </c>
      <c r="O3">
        <f>IF(I3="","",IF(I3&gt;0,"Win",IF(I3&lt;0,"Loss","BE")))</f>
      </c>
      <c r="P3" s="2">
        <f>IF(I3="","",IF(P2="",Summary!$B$2,P2)+I3)</f>
      </c>
      <c r="Q3" s="2">
        <f>IF(P3="","",MAX(IF(Q2="",Summary!$B$2,Q2),P3))</f>
      </c>
      <c r="R3" s="2">
        <f>IF(P3="","",Q3-P3)</f>
      </c>
    </row>
    <row r="4">
      <c r="N4" s="4">
        <f>IFERROR(IF(H4=0,"",I4/H4),"")</f>
      </c>
      <c r="O4">
        <f>IF(I4="","",IF(I4&gt;0,"Win",IF(I4&lt;0,"Loss","BE")))</f>
      </c>
      <c r="P4" s="2">
        <f>IF(I4="","",IF(P3="",Summary!$B$2,P3)+I4)</f>
      </c>
      <c r="Q4" s="2">
        <f>IF(P4="","",MAX(IF(Q3="",Summary!$B$2,Q3),P4))</f>
      </c>
      <c r="R4" s="2">
        <f>IF(P4="","",Q4-P4)</f>
      </c>
    </row>
    <row r="5">
      <c r="N5" s="4">
        <f>IFERROR(IF(H5=0,"",I5/H5),"")</f>
      </c>
      <c r="O5">
        <f>IF(I5="","",IF(I5&gt;0,"Win",IF(I5&lt;0,"Loss","BE")))</f>
      </c>
      <c r="P5" s="2">
        <f>IF(I5="","",IF(P4="",Summary!$B$2,P4)+I5)</f>
      </c>
      <c r="Q5" s="2">
        <f>IF(P5="","",MAX(IF(Q4="",Summary!$B$2,Q4),P5))</f>
      </c>
      <c r="R5" s="2">
        <f>IF(P5="","",Q5-P5)</f>
      </c>
    </row>
    <row r="6">
      <c r="N6" s="4">
        <f>IFERROR(IF(H6=0,"",I6/H6),"")</f>
      </c>
      <c r="O6">
        <f>IF(I6="","",IF(I6&gt;0,"Win",IF(I6&lt;0,"Loss","BE")))</f>
      </c>
      <c r="P6" s="2">
        <f>IF(I6="","",IF(P5="",Summary!$B$2,P5)+I6)</f>
      </c>
      <c r="Q6" s="2">
        <f>IF(P6="","",MAX(IF(Q5="",Summary!$B$2,Q5),P6))</f>
      </c>
      <c r="R6" s="2">
        <f>IF(P6="","",Q6-P6)</f>
      </c>
    </row>
    <row r="7">
      <c r="N7" s="4">
        <f>IFERROR(IF(H7=0,"",I7/H7),"")</f>
      </c>
      <c r="O7">
        <f>IF(I7="","",IF(I7&gt;0,"Win",IF(I7&lt;0,"Loss","BE")))</f>
      </c>
      <c r="P7" s="2">
        <f>IF(I7="","",IF(P6="",Summary!$B$2,P6)+I7)</f>
      </c>
      <c r="Q7" s="2">
        <f>IF(P7="","",MAX(IF(Q6="",Summary!$B$2,Q6),P7))</f>
      </c>
      <c r="R7" s="2">
        <f>IF(P7="","",Q7-P7)</f>
      </c>
    </row>
    <row r="8">
      <c r="N8" s="4">
        <f>IFERROR(IF(H8=0,"",I8/H8),"")</f>
      </c>
      <c r="O8">
        <f>IF(I8="","",IF(I8&gt;0,"Win",IF(I8&lt;0,"Loss","BE")))</f>
      </c>
      <c r="P8" s="2">
        <f>IF(I8="","",IF(P7="",Summary!$B$2,P7)+I8)</f>
      </c>
      <c r="Q8" s="2">
        <f>IF(P8="","",MAX(IF(Q7="",Summary!$B$2,Q7),P8))</f>
      </c>
      <c r="R8" s="2">
        <f>IF(P8="","",Q8-P8)</f>
      </c>
    </row>
    <row r="9">
      <c r="N9" s="4">
        <f>IFERROR(IF(H9=0,"",I9/H9),"")</f>
      </c>
      <c r="O9">
        <f>IF(I9="","",IF(I9&gt;0,"Win",IF(I9&lt;0,"Loss","BE")))</f>
      </c>
      <c r="P9" s="2">
        <f>IF(I9="","",IF(P8="",Summary!$B$2,P8)+I9)</f>
      </c>
      <c r="Q9" s="2">
        <f>IF(P9="","",MAX(IF(Q8="",Summary!$B$2,Q8),P9))</f>
      </c>
      <c r="R9" s="2">
        <f>IF(P9="","",Q9-P9)</f>
      </c>
    </row>
    <row r="10">
      <c r="N10" s="4">
        <f>IFERROR(IF(H10=0,"",I10/H10),"")</f>
      </c>
      <c r="O10">
        <f>IF(I10="","",IF(I10&gt;0,"Win",IF(I10&lt;0,"Loss","BE")))</f>
      </c>
      <c r="P10" s="2">
        <f>IF(I10="","",IF(P9="",Summary!$B$2,P9)+I10)</f>
      </c>
      <c r="Q10" s="2">
        <f>IF(P10="","",MAX(IF(Q9="",Summary!$B$2,Q9),P10))</f>
      </c>
      <c r="R10" s="2">
        <f>IF(P10="","",Q10-P10)</f>
      </c>
    </row>
    <row r="11">
      <c r="N11" s="4">
        <f>IFERROR(IF(H11=0,"",I11/H11),"")</f>
      </c>
      <c r="O11">
        <f>IF(I11="","",IF(I11&gt;0,"Win",IF(I11&lt;0,"Loss","BE")))</f>
      </c>
      <c r="P11" s="2">
        <f>IF(I11="","",IF(P10="",Summary!$B$2,P10)+I11)</f>
      </c>
      <c r="Q11" s="2">
        <f>IF(P11="","",MAX(IF(Q10="",Summary!$B$2,Q10),P11))</f>
      </c>
      <c r="R11" s="2">
        <f>IF(P11="","",Q11-P11)</f>
      </c>
    </row>
    <row r="12">
      <c r="N12" s="4">
        <f>IFERROR(IF(H12=0,"",I12/H12),"")</f>
      </c>
      <c r="O12">
        <f>IF(I12="","",IF(I12&gt;0,"Win",IF(I12&lt;0,"Loss","BE")))</f>
      </c>
      <c r="P12" s="2">
        <f>IF(I12="","",IF(P11="",Summary!$B$2,P11)+I12)</f>
      </c>
      <c r="Q12" s="2">
        <f>IF(P12="","",MAX(IF(Q11="",Summary!$B$2,Q11),P12))</f>
      </c>
      <c r="R12" s="2">
        <f>IF(P12="","",Q12-P12)</f>
      </c>
    </row>
    <row r="13">
      <c r="N13" s="4">
        <f>IFERROR(IF(H13=0,"",I13/H13),"")</f>
      </c>
      <c r="O13">
        <f>IF(I13="","",IF(I13&gt;0,"Win",IF(I13&lt;0,"Loss","BE")))</f>
      </c>
      <c r="P13" s="2">
        <f>IF(I13="","",IF(P12="",Summary!$B$2,P12)+I13)</f>
      </c>
      <c r="Q13" s="2">
        <f>IF(P13="","",MAX(IF(Q12="",Summary!$B$2,Q12),P13))</f>
      </c>
      <c r="R13" s="2">
        <f>IF(P13="","",Q13-P13)</f>
      </c>
    </row>
    <row r="14">
      <c r="N14" s="4">
        <f>IFERROR(IF(H14=0,"",I14/H14),"")</f>
      </c>
      <c r="O14">
        <f>IF(I14="","",IF(I14&gt;0,"Win",IF(I14&lt;0,"Loss","BE")))</f>
      </c>
      <c r="P14" s="2">
        <f>IF(I14="","",IF(P13="",Summary!$B$2,P13)+I14)</f>
      </c>
      <c r="Q14" s="2">
        <f>IF(P14="","",MAX(IF(Q13="",Summary!$B$2,Q13),P14))</f>
      </c>
      <c r="R14" s="2">
        <f>IF(P14="","",Q14-P14)</f>
      </c>
    </row>
    <row r="15">
      <c r="N15" s="4">
        <f>IFERROR(IF(H15=0,"",I15/H15),"")</f>
      </c>
      <c r="O15">
        <f>IF(I15="","",IF(I15&gt;0,"Win",IF(I15&lt;0,"Loss","BE")))</f>
      </c>
      <c r="P15" s="2">
        <f>IF(I15="","",IF(P14="",Summary!$B$2,P14)+I15)</f>
      </c>
      <c r="Q15" s="2">
        <f>IF(P15="","",MAX(IF(Q14="",Summary!$B$2,Q14),P15))</f>
      </c>
      <c r="R15" s="2">
        <f>IF(P15="","",Q15-P15)</f>
      </c>
    </row>
    <row r="16">
      <c r="N16" s="4">
        <f>IFERROR(IF(H16=0,"",I16/H16),"")</f>
      </c>
      <c r="O16">
        <f>IF(I16="","",IF(I16&gt;0,"Win",IF(I16&lt;0,"Loss","BE")))</f>
      </c>
      <c r="P16" s="2">
        <f>IF(I16="","",IF(P15="",Summary!$B$2,P15)+I16)</f>
      </c>
      <c r="Q16" s="2">
        <f>IF(P16="","",MAX(IF(Q15="",Summary!$B$2,Q15),P16))</f>
      </c>
      <c r="R16" s="2">
        <f>IF(P16="","",Q16-P16)</f>
      </c>
    </row>
    <row r="17">
      <c r="N17" s="4">
        <f>IFERROR(IF(H17=0,"",I17/H17),"")</f>
      </c>
      <c r="O17">
        <f>IF(I17="","",IF(I17&gt;0,"Win",IF(I17&lt;0,"Loss","BE")))</f>
      </c>
      <c r="P17" s="2">
        <f>IF(I17="","",IF(P16="",Summary!$B$2,P16)+I17)</f>
      </c>
      <c r="Q17" s="2">
        <f>IF(P17="","",MAX(IF(Q16="",Summary!$B$2,Q16),P17))</f>
      </c>
      <c r="R17" s="2">
        <f>IF(P17="","",Q17-P17)</f>
      </c>
    </row>
    <row r="18">
      <c r="N18" s="4">
        <f>IFERROR(IF(H18=0,"",I18/H18),"")</f>
      </c>
      <c r="O18">
        <f>IF(I18="","",IF(I18&gt;0,"Win",IF(I18&lt;0,"Loss","BE")))</f>
      </c>
      <c r="P18" s="2">
        <f>IF(I18="","",IF(P17="",Summary!$B$2,P17)+I18)</f>
      </c>
      <c r="Q18" s="2">
        <f>IF(P18="","",MAX(IF(Q17="",Summary!$B$2,Q17),P18))</f>
      </c>
      <c r="R18" s="2">
        <f>IF(P18="","",Q18-P18)</f>
      </c>
    </row>
    <row r="19">
      <c r="N19" s="4">
        <f>IFERROR(IF(H19=0,"",I19/H19),"")</f>
      </c>
      <c r="O19">
        <f>IF(I19="","",IF(I19&gt;0,"Win",IF(I19&lt;0,"Loss","BE")))</f>
      </c>
      <c r="P19" s="2">
        <f>IF(I19="","",IF(P18="",Summary!$B$2,P18)+I19)</f>
      </c>
      <c r="Q19" s="2">
        <f>IF(P19="","",MAX(IF(Q18="",Summary!$B$2,Q18),P19))</f>
      </c>
      <c r="R19" s="2">
        <f>IF(P19="","",Q19-P19)</f>
      </c>
    </row>
    <row r="20">
      <c r="N20" s="4">
        <f>IFERROR(IF(H20=0,"",I20/H20),"")</f>
      </c>
      <c r="O20">
        <f>IF(I20="","",IF(I20&gt;0,"Win",IF(I20&lt;0,"Loss","BE")))</f>
      </c>
      <c r="P20" s="2">
        <f>IF(I20="","",IF(P19="",Summary!$B$2,P19)+I20)</f>
      </c>
      <c r="Q20" s="2">
        <f>IF(P20="","",MAX(IF(Q19="",Summary!$B$2,Q19),P20))</f>
      </c>
      <c r="R20" s="2">
        <f>IF(P20="","",Q20-P20)</f>
      </c>
    </row>
    <row r="21">
      <c r="N21" s="4">
        <f>IFERROR(IF(H21=0,"",I21/H21),"")</f>
      </c>
      <c r="O21">
        <f>IF(I21="","",IF(I21&gt;0,"Win",IF(I21&lt;0,"Loss","BE")))</f>
      </c>
      <c r="P21" s="2">
        <f>IF(I21="","",IF(P20="",Summary!$B$2,P20)+I21)</f>
      </c>
      <c r="Q21" s="2">
        <f>IF(P21="","",MAX(IF(Q20="",Summary!$B$2,Q20),P21))</f>
      </c>
      <c r="R21" s="2">
        <f>IF(P21="","",Q21-P21)</f>
      </c>
    </row>
    <row r="22">
      <c r="N22" s="4">
        <f>IFERROR(IF(H22=0,"",I22/H22),"")</f>
      </c>
      <c r="O22">
        <f>IF(I22="","",IF(I22&gt;0,"Win",IF(I22&lt;0,"Loss","BE")))</f>
      </c>
      <c r="P22" s="2">
        <f>IF(I22="","",IF(P21="",Summary!$B$2,P21)+I22)</f>
      </c>
      <c r="Q22" s="2">
        <f>IF(P22="","",MAX(IF(Q21="",Summary!$B$2,Q21),P22))</f>
      </c>
      <c r="R22" s="2">
        <f>IF(P22="","",Q22-P22)</f>
      </c>
    </row>
    <row r="23">
      <c r="N23" s="4">
        <f>IFERROR(IF(H23=0,"",I23/H23),"")</f>
      </c>
      <c r="O23">
        <f>IF(I23="","",IF(I23&gt;0,"Win",IF(I23&lt;0,"Loss","BE")))</f>
      </c>
      <c r="P23" s="2">
        <f>IF(I23="","",IF(P22="",Summary!$B$2,P22)+I23)</f>
      </c>
      <c r="Q23" s="2">
        <f>IF(P23="","",MAX(IF(Q22="",Summary!$B$2,Q22),P23))</f>
      </c>
      <c r="R23" s="2">
        <f>IF(P23="","",Q23-P23)</f>
      </c>
    </row>
    <row r="24">
      <c r="N24" s="4">
        <f>IFERROR(IF(H24=0,"",I24/H24),"")</f>
      </c>
      <c r="O24">
        <f>IF(I24="","",IF(I24&gt;0,"Win",IF(I24&lt;0,"Loss","BE")))</f>
      </c>
      <c r="P24" s="2">
        <f>IF(I24="","",IF(P23="",Summary!$B$2,P23)+I24)</f>
      </c>
      <c r="Q24" s="2">
        <f>IF(P24="","",MAX(IF(Q23="",Summary!$B$2,Q23),P24))</f>
      </c>
      <c r="R24" s="2">
        <f>IF(P24="","",Q24-P24)</f>
      </c>
    </row>
    <row r="25">
      <c r="N25" s="4">
        <f>IFERROR(IF(H25=0,"",I25/H25),"")</f>
      </c>
      <c r="O25">
        <f>IF(I25="","",IF(I25&gt;0,"Win",IF(I25&lt;0,"Loss","BE")))</f>
      </c>
      <c r="P25" s="2">
        <f>IF(I25="","",IF(P24="",Summary!$B$2,P24)+I25)</f>
      </c>
      <c r="Q25" s="2">
        <f>IF(P25="","",MAX(IF(Q24="",Summary!$B$2,Q24),P25))</f>
      </c>
      <c r="R25" s="2">
        <f>IF(P25="","",Q25-P25)</f>
      </c>
    </row>
    <row r="26">
      <c r="N26" s="4">
        <f>IFERROR(IF(H26=0,"",I26/H26),"")</f>
      </c>
      <c r="O26">
        <f>IF(I26="","",IF(I26&gt;0,"Win",IF(I26&lt;0,"Loss","BE")))</f>
      </c>
      <c r="P26" s="2">
        <f>IF(I26="","",IF(P25="",Summary!$B$2,P25)+I26)</f>
      </c>
      <c r="Q26" s="2">
        <f>IF(P26="","",MAX(IF(Q25="",Summary!$B$2,Q25),P26))</f>
      </c>
      <c r="R26" s="2">
        <f>IF(P26="","",Q26-P26)</f>
      </c>
    </row>
    <row r="27">
      <c r="N27" s="4">
        <f>IFERROR(IF(H27=0,"",I27/H27),"")</f>
      </c>
      <c r="O27">
        <f>IF(I27="","",IF(I27&gt;0,"Win",IF(I27&lt;0,"Loss","BE")))</f>
      </c>
      <c r="P27" s="2">
        <f>IF(I27="","",IF(P26="",Summary!$B$2,P26)+I27)</f>
      </c>
      <c r="Q27" s="2">
        <f>IF(P27="","",MAX(IF(Q26="",Summary!$B$2,Q26),P27))</f>
      </c>
      <c r="R27" s="2">
        <f>IF(P27="","",Q27-P27)</f>
      </c>
    </row>
    <row r="28">
      <c r="N28" s="4">
        <f>IFERROR(IF(H28=0,"",I28/H28),"")</f>
      </c>
      <c r="O28">
        <f>IF(I28="","",IF(I28&gt;0,"Win",IF(I28&lt;0,"Loss","BE")))</f>
      </c>
      <c r="P28" s="2">
        <f>IF(I28="","",IF(P27="",Summary!$B$2,P27)+I28)</f>
      </c>
      <c r="Q28" s="2">
        <f>IF(P28="","",MAX(IF(Q27="",Summary!$B$2,Q27),P28))</f>
      </c>
      <c r="R28" s="2">
        <f>IF(P28="","",Q28-P28)</f>
      </c>
    </row>
    <row r="29">
      <c r="N29" s="4">
        <f>IFERROR(IF(H29=0,"",I29/H29),"")</f>
      </c>
      <c r="O29">
        <f>IF(I29="","",IF(I29&gt;0,"Win",IF(I29&lt;0,"Loss","BE")))</f>
      </c>
      <c r="P29" s="2">
        <f>IF(I29="","",IF(P28="",Summary!$B$2,P28)+I29)</f>
      </c>
      <c r="Q29" s="2">
        <f>IF(P29="","",MAX(IF(Q28="",Summary!$B$2,Q28),P29))</f>
      </c>
      <c r="R29" s="2">
        <f>IF(P29="","",Q29-P29)</f>
      </c>
    </row>
    <row r="30">
      <c r="N30" s="4">
        <f>IFERROR(IF(H30=0,"",I30/H30),"")</f>
      </c>
      <c r="O30">
        <f>IF(I30="","",IF(I30&gt;0,"Win",IF(I30&lt;0,"Loss","BE")))</f>
      </c>
      <c r="P30" s="2">
        <f>IF(I30="","",IF(P29="",Summary!$B$2,P29)+I30)</f>
      </c>
      <c r="Q30" s="2">
        <f>IF(P30="","",MAX(IF(Q29="",Summary!$B$2,Q29),P30))</f>
      </c>
      <c r="R30" s="2">
        <f>IF(P30="","",Q30-P30)</f>
      </c>
    </row>
    <row r="31">
      <c r="N31" s="4">
        <f>IFERROR(IF(H31=0,"",I31/H31),"")</f>
      </c>
      <c r="O31">
        <f>IF(I31="","",IF(I31&gt;0,"Win",IF(I31&lt;0,"Loss","BE")))</f>
      </c>
      <c r="P31" s="2">
        <f>IF(I31="","",IF(P30="",Summary!$B$2,P30)+I31)</f>
      </c>
      <c r="Q31" s="2">
        <f>IF(P31="","",MAX(IF(Q30="",Summary!$B$2,Q30),P31))</f>
      </c>
      <c r="R31" s="2">
        <f>IF(P31="","",Q31-P31)</f>
      </c>
    </row>
    <row r="32">
      <c r="N32" s="4">
        <f>IFERROR(IF(H32=0,"",I32/H32),"")</f>
      </c>
      <c r="O32">
        <f>IF(I32="","",IF(I32&gt;0,"Win",IF(I32&lt;0,"Loss","BE")))</f>
      </c>
      <c r="P32" s="2">
        <f>IF(I32="","",IF(P31="",Summary!$B$2,P31)+I32)</f>
      </c>
      <c r="Q32" s="2">
        <f>IF(P32="","",MAX(IF(Q31="",Summary!$B$2,Q31),P32))</f>
      </c>
      <c r="R32" s="2">
        <f>IF(P32="","",Q32-P32)</f>
      </c>
    </row>
    <row r="33">
      <c r="N33" s="4">
        <f>IFERROR(IF(H33=0,"",I33/H33),"")</f>
      </c>
      <c r="O33">
        <f>IF(I33="","",IF(I33&gt;0,"Win",IF(I33&lt;0,"Loss","BE")))</f>
      </c>
      <c r="P33" s="2">
        <f>IF(I33="","",IF(P32="",Summary!$B$2,P32)+I33)</f>
      </c>
      <c r="Q33" s="2">
        <f>IF(P33="","",MAX(IF(Q32="",Summary!$B$2,Q32),P33))</f>
      </c>
      <c r="R33" s="2">
        <f>IF(P33="","",Q33-P33)</f>
      </c>
    </row>
    <row r="34">
      <c r="N34" s="4">
        <f>IFERROR(IF(H34=0,"",I34/H34),"")</f>
      </c>
      <c r="O34">
        <f>IF(I34="","",IF(I34&gt;0,"Win",IF(I34&lt;0,"Loss","BE")))</f>
      </c>
      <c r="P34" s="2">
        <f>IF(I34="","",IF(P33="",Summary!$B$2,P33)+I34)</f>
      </c>
      <c r="Q34" s="2">
        <f>IF(P34="","",MAX(IF(Q33="",Summary!$B$2,Q33),P34))</f>
      </c>
      <c r="R34" s="2">
        <f>IF(P34="","",Q34-P34)</f>
      </c>
    </row>
    <row r="35">
      <c r="N35" s="4">
        <f>IFERROR(IF(H35=0,"",I35/H35),"")</f>
      </c>
      <c r="O35">
        <f>IF(I35="","",IF(I35&gt;0,"Win",IF(I35&lt;0,"Loss","BE")))</f>
      </c>
      <c r="P35" s="2">
        <f>IF(I35="","",IF(P34="",Summary!$B$2,P34)+I35)</f>
      </c>
      <c r="Q35" s="2">
        <f>IF(P35="","",MAX(IF(Q34="",Summary!$B$2,Q34),P35))</f>
      </c>
      <c r="R35" s="2">
        <f>IF(P35="","",Q35-P35)</f>
      </c>
    </row>
    <row r="36">
      <c r="N36" s="4">
        <f>IFERROR(IF(H36=0,"",I36/H36),"")</f>
      </c>
      <c r="O36">
        <f>IF(I36="","",IF(I36&gt;0,"Win",IF(I36&lt;0,"Loss","BE")))</f>
      </c>
      <c r="P36" s="2">
        <f>IF(I36="","",IF(P35="",Summary!$B$2,P35)+I36)</f>
      </c>
      <c r="Q36" s="2">
        <f>IF(P36="","",MAX(IF(Q35="",Summary!$B$2,Q35),P36))</f>
      </c>
      <c r="R36" s="2">
        <f>IF(P36="","",Q36-P36)</f>
      </c>
    </row>
    <row r="37">
      <c r="N37" s="4">
        <f>IFERROR(IF(H37=0,"",I37/H37),"")</f>
      </c>
      <c r="O37">
        <f>IF(I37="","",IF(I37&gt;0,"Win",IF(I37&lt;0,"Loss","BE")))</f>
      </c>
      <c r="P37" s="2">
        <f>IF(I37="","",IF(P36="",Summary!$B$2,P36)+I37)</f>
      </c>
      <c r="Q37" s="2">
        <f>IF(P37="","",MAX(IF(Q36="",Summary!$B$2,Q36),P37))</f>
      </c>
      <c r="R37" s="2">
        <f>IF(P37="","",Q37-P37)</f>
      </c>
    </row>
    <row r="38">
      <c r="N38" s="4">
        <f>IFERROR(IF(H38=0,"",I38/H38),"")</f>
      </c>
      <c r="O38">
        <f>IF(I38="","",IF(I38&gt;0,"Win",IF(I38&lt;0,"Loss","BE")))</f>
      </c>
      <c r="P38" s="2">
        <f>IF(I38="","",IF(P37="",Summary!$B$2,P37)+I38)</f>
      </c>
      <c r="Q38" s="2">
        <f>IF(P38="","",MAX(IF(Q37="",Summary!$B$2,Q37),P38))</f>
      </c>
      <c r="R38" s="2">
        <f>IF(P38="","",Q38-P38)</f>
      </c>
    </row>
    <row r="39">
      <c r="N39" s="4">
        <f>IFERROR(IF(H39=0,"",I39/H39),"")</f>
      </c>
      <c r="O39">
        <f>IF(I39="","",IF(I39&gt;0,"Win",IF(I39&lt;0,"Loss","BE")))</f>
      </c>
      <c r="P39" s="2">
        <f>IF(I39="","",IF(P38="",Summary!$B$2,P38)+I39)</f>
      </c>
      <c r="Q39" s="2">
        <f>IF(P39="","",MAX(IF(Q38="",Summary!$B$2,Q38),P39))</f>
      </c>
      <c r="R39" s="2">
        <f>IF(P39="","",Q39-P39)</f>
      </c>
    </row>
    <row r="40">
      <c r="N40" s="4">
        <f>IFERROR(IF(H40=0,"",I40/H40),"")</f>
      </c>
      <c r="O40">
        <f>IF(I40="","",IF(I40&gt;0,"Win",IF(I40&lt;0,"Loss","BE")))</f>
      </c>
      <c r="P40" s="2">
        <f>IF(I40="","",IF(P39="",Summary!$B$2,P39)+I40)</f>
      </c>
      <c r="Q40" s="2">
        <f>IF(P40="","",MAX(IF(Q39="",Summary!$B$2,Q39),P40))</f>
      </c>
      <c r="R40" s="2">
        <f>IF(P40="","",Q40-P40)</f>
      </c>
    </row>
    <row r="41">
      <c r="N41" s="4">
        <f>IFERROR(IF(H41=0,"",I41/H41),"")</f>
      </c>
      <c r="O41">
        <f>IF(I41="","",IF(I41&gt;0,"Win",IF(I41&lt;0,"Loss","BE")))</f>
      </c>
      <c r="P41" s="2">
        <f>IF(I41="","",IF(P40="",Summary!$B$2,P40)+I41)</f>
      </c>
      <c r="Q41" s="2">
        <f>IF(P41="","",MAX(IF(Q40="",Summary!$B$2,Q40),P41))</f>
      </c>
      <c r="R41" s="2">
        <f>IF(P41="","",Q41-P41)</f>
      </c>
    </row>
    <row r="42">
      <c r="N42" s="4">
        <f>IFERROR(IF(H42=0,"",I42/H42),"")</f>
      </c>
      <c r="O42">
        <f>IF(I42="","",IF(I42&gt;0,"Win",IF(I42&lt;0,"Loss","BE")))</f>
      </c>
      <c r="P42" s="2">
        <f>IF(I42="","",IF(P41="",Summary!$B$2,P41)+I42)</f>
      </c>
      <c r="Q42" s="2">
        <f>IF(P42="","",MAX(IF(Q41="",Summary!$B$2,Q41),P42))</f>
      </c>
      <c r="R42" s="2">
        <f>IF(P42="","",Q42-P42)</f>
      </c>
    </row>
    <row r="43">
      <c r="N43" s="4">
        <f>IFERROR(IF(H43=0,"",I43/H43),"")</f>
      </c>
      <c r="O43">
        <f>IF(I43="","",IF(I43&gt;0,"Win",IF(I43&lt;0,"Loss","BE")))</f>
      </c>
      <c r="P43" s="2">
        <f>IF(I43="","",IF(P42="",Summary!$B$2,P42)+I43)</f>
      </c>
      <c r="Q43" s="2">
        <f>IF(P43="","",MAX(IF(Q42="",Summary!$B$2,Q42),P43))</f>
      </c>
      <c r="R43" s="2">
        <f>IF(P43="","",Q43-P43)</f>
      </c>
    </row>
    <row r="44">
      <c r="N44" s="4">
        <f>IFERROR(IF(H44=0,"",I44/H44),"")</f>
      </c>
      <c r="O44">
        <f>IF(I44="","",IF(I44&gt;0,"Win",IF(I44&lt;0,"Loss","BE")))</f>
      </c>
      <c r="P44" s="2">
        <f>IF(I44="","",IF(P43="",Summary!$B$2,P43)+I44)</f>
      </c>
      <c r="Q44" s="2">
        <f>IF(P44="","",MAX(IF(Q43="",Summary!$B$2,Q43),P44))</f>
      </c>
      <c r="R44" s="2">
        <f>IF(P44="","",Q44-P44)</f>
      </c>
    </row>
    <row r="45">
      <c r="N45" s="4">
        <f>IFERROR(IF(H45=0,"",I45/H45),"")</f>
      </c>
      <c r="O45">
        <f>IF(I45="","",IF(I45&gt;0,"Win",IF(I45&lt;0,"Loss","BE")))</f>
      </c>
      <c r="P45" s="2">
        <f>IF(I45="","",IF(P44="",Summary!$B$2,P44)+I45)</f>
      </c>
      <c r="Q45" s="2">
        <f>IF(P45="","",MAX(IF(Q44="",Summary!$B$2,Q44),P45))</f>
      </c>
      <c r="R45" s="2">
        <f>IF(P45="","",Q45-P45)</f>
      </c>
    </row>
    <row r="46">
      <c r="N46" s="4">
        <f>IFERROR(IF(H46=0,"",I46/H46),"")</f>
      </c>
      <c r="O46">
        <f>IF(I46="","",IF(I46&gt;0,"Win",IF(I46&lt;0,"Loss","BE")))</f>
      </c>
      <c r="P46" s="2">
        <f>IF(I46="","",IF(P45="",Summary!$B$2,P45)+I46)</f>
      </c>
      <c r="Q46" s="2">
        <f>IF(P46="","",MAX(IF(Q45="",Summary!$B$2,Q45),P46))</f>
      </c>
      <c r="R46" s="2">
        <f>IF(P46="","",Q46-P46)</f>
      </c>
    </row>
    <row r="47">
      <c r="N47" s="4">
        <f>IFERROR(IF(H47=0,"",I47/H47),"")</f>
      </c>
      <c r="O47">
        <f>IF(I47="","",IF(I47&gt;0,"Win",IF(I47&lt;0,"Loss","BE")))</f>
      </c>
      <c r="P47" s="2">
        <f>IF(I47="","",IF(P46="",Summary!$B$2,P46)+I47)</f>
      </c>
      <c r="Q47" s="2">
        <f>IF(P47="","",MAX(IF(Q46="",Summary!$B$2,Q46),P47))</f>
      </c>
      <c r="R47" s="2">
        <f>IF(P47="","",Q47-P47)</f>
      </c>
    </row>
    <row r="48">
      <c r="N48" s="4">
        <f>IFERROR(IF(H48=0,"",I48/H48),"")</f>
      </c>
      <c r="O48">
        <f>IF(I48="","",IF(I48&gt;0,"Win",IF(I48&lt;0,"Loss","BE")))</f>
      </c>
      <c r="P48" s="2">
        <f>IF(I48="","",IF(P47="",Summary!$B$2,P47)+I48)</f>
      </c>
      <c r="Q48" s="2">
        <f>IF(P48="","",MAX(IF(Q47="",Summary!$B$2,Q47),P48))</f>
      </c>
      <c r="R48" s="2">
        <f>IF(P48="","",Q48-P48)</f>
      </c>
    </row>
    <row r="49">
      <c r="N49" s="4">
        <f>IFERROR(IF(H49=0,"",I49/H49),"")</f>
      </c>
      <c r="O49">
        <f>IF(I49="","",IF(I49&gt;0,"Win",IF(I49&lt;0,"Loss","BE")))</f>
      </c>
      <c r="P49" s="2">
        <f>IF(I49="","",IF(P48="",Summary!$B$2,P48)+I49)</f>
      </c>
      <c r="Q49" s="2">
        <f>IF(P49="","",MAX(IF(Q48="",Summary!$B$2,Q48),P49))</f>
      </c>
      <c r="R49" s="2">
        <f>IF(P49="","",Q49-P49)</f>
      </c>
    </row>
    <row r="50">
      <c r="N50" s="4">
        <f>IFERROR(IF(H50=0,"",I50/H50),"")</f>
      </c>
      <c r="O50">
        <f>IF(I50="","",IF(I50&gt;0,"Win",IF(I50&lt;0,"Loss","BE")))</f>
      </c>
      <c r="P50" s="2">
        <f>IF(I50="","",IF(P49="",Summary!$B$2,P49)+I50)</f>
      </c>
      <c r="Q50" s="2">
        <f>IF(P50="","",MAX(IF(Q49="",Summary!$B$2,Q49),P50))</f>
      </c>
      <c r="R50" s="2">
        <f>IF(P50="","",Q50-P50)</f>
      </c>
    </row>
    <row r="51">
      <c r="N51" s="4">
        <f>IFERROR(IF(H51=0,"",I51/H51),"")</f>
      </c>
      <c r="O51">
        <f>IF(I51="","",IF(I51&gt;0,"Win",IF(I51&lt;0,"Loss","BE")))</f>
      </c>
      <c r="P51" s="2">
        <f>IF(I51="","",IF(P50="",Summary!$B$2,P50)+I51)</f>
      </c>
      <c r="Q51" s="2">
        <f>IF(P51="","",MAX(IF(Q50="",Summary!$B$2,Q50),P51))</f>
      </c>
      <c r="R51" s="2">
        <f>IF(P51="","",Q51-P51)</f>
      </c>
    </row>
    <row r="52">
      <c r="N52" s="4">
        <f>IFERROR(IF(H52=0,"",I52/H52),"")</f>
      </c>
      <c r="O52">
        <f>IF(I52="","",IF(I52&gt;0,"Win",IF(I52&lt;0,"Loss","BE")))</f>
      </c>
      <c r="P52" s="2">
        <f>IF(I52="","",IF(P51="",Summary!$B$2,P51)+I52)</f>
      </c>
      <c r="Q52" s="2">
        <f>IF(P52="","",MAX(IF(Q51="",Summary!$B$2,Q51),P52))</f>
      </c>
      <c r="R52" s="2">
        <f>IF(P52="","",Q52-P52)</f>
      </c>
    </row>
    <row r="53">
      <c r="N53" s="4">
        <f>IFERROR(IF(H53=0,"",I53/H53),"")</f>
      </c>
      <c r="O53">
        <f>IF(I53="","",IF(I53&gt;0,"Win",IF(I53&lt;0,"Loss","BE")))</f>
      </c>
      <c r="P53" s="2">
        <f>IF(I53="","",IF(P52="",Summary!$B$2,P52)+I53)</f>
      </c>
      <c r="Q53" s="2">
        <f>IF(P53="","",MAX(IF(Q52="",Summary!$B$2,Q52),P53))</f>
      </c>
      <c r="R53" s="2">
        <f>IF(P53="","",Q53-P53)</f>
      </c>
    </row>
    <row r="54">
      <c r="N54" s="4">
        <f>IFERROR(IF(H54=0,"",I54/H54),"")</f>
      </c>
      <c r="O54">
        <f>IF(I54="","",IF(I54&gt;0,"Win",IF(I54&lt;0,"Loss","BE")))</f>
      </c>
      <c r="P54" s="2">
        <f>IF(I54="","",IF(P53="",Summary!$B$2,P53)+I54)</f>
      </c>
      <c r="Q54" s="2">
        <f>IF(P54="","",MAX(IF(Q53="",Summary!$B$2,Q53),P54))</f>
      </c>
      <c r="R54" s="2">
        <f>IF(P54="","",Q54-P54)</f>
      </c>
    </row>
    <row r="55">
      <c r="N55" s="4">
        <f>IFERROR(IF(H55=0,"",I55/H55),"")</f>
      </c>
      <c r="O55">
        <f>IF(I55="","",IF(I55&gt;0,"Win",IF(I55&lt;0,"Loss","BE")))</f>
      </c>
      <c r="P55" s="2">
        <f>IF(I55="","",IF(P54="",Summary!$B$2,P54)+I55)</f>
      </c>
      <c r="Q55" s="2">
        <f>IF(P55="","",MAX(IF(Q54="",Summary!$B$2,Q54),P55))</f>
      </c>
      <c r="R55" s="2">
        <f>IF(P55="","",Q55-P55)</f>
      </c>
    </row>
    <row r="56">
      <c r="N56" s="4">
        <f>IFERROR(IF(H56=0,"",I56/H56),"")</f>
      </c>
      <c r="O56">
        <f>IF(I56="","",IF(I56&gt;0,"Win",IF(I56&lt;0,"Loss","BE")))</f>
      </c>
      <c r="P56" s="2">
        <f>IF(I56="","",IF(P55="",Summary!$B$2,P55)+I56)</f>
      </c>
      <c r="Q56" s="2">
        <f>IF(P56="","",MAX(IF(Q55="",Summary!$B$2,Q55),P56))</f>
      </c>
      <c r="R56" s="2">
        <f>IF(P56="","",Q56-P56)</f>
      </c>
    </row>
    <row r="57">
      <c r="N57" s="4">
        <f>IFERROR(IF(H57=0,"",I57/H57),"")</f>
      </c>
      <c r="O57">
        <f>IF(I57="","",IF(I57&gt;0,"Win",IF(I57&lt;0,"Loss","BE")))</f>
      </c>
      <c r="P57" s="2">
        <f>IF(I57="","",IF(P56="",Summary!$B$2,P56)+I57)</f>
      </c>
      <c r="Q57" s="2">
        <f>IF(P57="","",MAX(IF(Q56="",Summary!$B$2,Q56),P57))</f>
      </c>
      <c r="R57" s="2">
        <f>IF(P57="","",Q57-P57)</f>
      </c>
    </row>
    <row r="58">
      <c r="N58" s="4">
        <f>IFERROR(IF(H58=0,"",I58/H58),"")</f>
      </c>
      <c r="O58">
        <f>IF(I58="","",IF(I58&gt;0,"Win",IF(I58&lt;0,"Loss","BE")))</f>
      </c>
      <c r="P58" s="2">
        <f>IF(I58="","",IF(P57="",Summary!$B$2,P57)+I58)</f>
      </c>
      <c r="Q58" s="2">
        <f>IF(P58="","",MAX(IF(Q57="",Summary!$B$2,Q57),P58))</f>
      </c>
      <c r="R58" s="2">
        <f>IF(P58="","",Q58-P58)</f>
      </c>
    </row>
    <row r="59">
      <c r="N59" s="4">
        <f>IFERROR(IF(H59=0,"",I59/H59),"")</f>
      </c>
      <c r="O59">
        <f>IF(I59="","",IF(I59&gt;0,"Win",IF(I59&lt;0,"Loss","BE")))</f>
      </c>
      <c r="P59" s="2">
        <f>IF(I59="","",IF(P58="",Summary!$B$2,P58)+I59)</f>
      </c>
      <c r="Q59" s="2">
        <f>IF(P59="","",MAX(IF(Q58="",Summary!$B$2,Q58),P59))</f>
      </c>
      <c r="R59" s="2">
        <f>IF(P59="","",Q59-P59)</f>
      </c>
    </row>
    <row r="60">
      <c r="N60" s="4">
        <f>IFERROR(IF(H60=0,"",I60/H60),"")</f>
      </c>
      <c r="O60">
        <f>IF(I60="","",IF(I60&gt;0,"Win",IF(I60&lt;0,"Loss","BE")))</f>
      </c>
      <c r="P60" s="2">
        <f>IF(I60="","",IF(P59="",Summary!$B$2,P59)+I60)</f>
      </c>
      <c r="Q60" s="2">
        <f>IF(P60="","",MAX(IF(Q59="",Summary!$B$2,Q59),P60))</f>
      </c>
      <c r="R60" s="2">
        <f>IF(P60="","",Q60-P60)</f>
      </c>
    </row>
    <row r="61">
      <c r="N61" s="4">
        <f>IFERROR(IF(H61=0,"",I61/H61),"")</f>
      </c>
      <c r="O61">
        <f>IF(I61="","",IF(I61&gt;0,"Win",IF(I61&lt;0,"Loss","BE")))</f>
      </c>
      <c r="P61" s="2">
        <f>IF(I61="","",IF(P60="",Summary!$B$2,P60)+I61)</f>
      </c>
      <c r="Q61" s="2">
        <f>IF(P61="","",MAX(IF(Q60="",Summary!$B$2,Q60),P61))</f>
      </c>
      <c r="R61" s="2">
        <f>IF(P61="","",Q61-P61)</f>
      </c>
    </row>
    <row r="62">
      <c r="N62" s="4">
        <f>IFERROR(IF(H62=0,"",I62/H62),"")</f>
      </c>
      <c r="O62">
        <f>IF(I62="","",IF(I62&gt;0,"Win",IF(I62&lt;0,"Loss","BE")))</f>
      </c>
      <c r="P62" s="2">
        <f>IF(I62="","",IF(P61="",Summary!$B$2,P61)+I62)</f>
      </c>
      <c r="Q62" s="2">
        <f>IF(P62="","",MAX(IF(Q61="",Summary!$B$2,Q61),P62))</f>
      </c>
      <c r="R62" s="2">
        <f>IF(P62="","",Q62-P62)</f>
      </c>
    </row>
    <row r="63">
      <c r="N63" s="4">
        <f>IFERROR(IF(H63=0,"",I63/H63),"")</f>
      </c>
      <c r="O63">
        <f>IF(I63="","",IF(I63&gt;0,"Win",IF(I63&lt;0,"Loss","BE")))</f>
      </c>
      <c r="P63" s="2">
        <f>IF(I63="","",IF(P62="",Summary!$B$2,P62)+I63)</f>
      </c>
      <c r="Q63" s="2">
        <f>IF(P63="","",MAX(IF(Q62="",Summary!$B$2,Q62),P63))</f>
      </c>
      <c r="R63" s="2">
        <f>IF(P63="","",Q63-P63)</f>
      </c>
    </row>
    <row r="64">
      <c r="N64" s="4">
        <f>IFERROR(IF(H64=0,"",I64/H64),"")</f>
      </c>
      <c r="O64">
        <f>IF(I64="","",IF(I64&gt;0,"Win",IF(I64&lt;0,"Loss","BE")))</f>
      </c>
      <c r="P64" s="2">
        <f>IF(I64="","",IF(P63="",Summary!$B$2,P63)+I64)</f>
      </c>
      <c r="Q64" s="2">
        <f>IF(P64="","",MAX(IF(Q63="",Summary!$B$2,Q63),P64))</f>
      </c>
      <c r="R64" s="2">
        <f>IF(P64="","",Q64-P64)</f>
      </c>
    </row>
    <row r="65">
      <c r="N65" s="4">
        <f>IFERROR(IF(H65=0,"",I65/H65),"")</f>
      </c>
      <c r="O65">
        <f>IF(I65="","",IF(I65&gt;0,"Win",IF(I65&lt;0,"Loss","BE")))</f>
      </c>
      <c r="P65" s="2">
        <f>IF(I65="","",IF(P64="",Summary!$B$2,P64)+I65)</f>
      </c>
      <c r="Q65" s="2">
        <f>IF(P65="","",MAX(IF(Q64="",Summary!$B$2,Q64),P65))</f>
      </c>
      <c r="R65" s="2">
        <f>IF(P65="","",Q65-P65)</f>
      </c>
    </row>
    <row r="66">
      <c r="N66" s="4">
        <f>IFERROR(IF(H66=0,"",I66/H66),"")</f>
      </c>
      <c r="O66">
        <f>IF(I66="","",IF(I66&gt;0,"Win",IF(I66&lt;0,"Loss","BE")))</f>
      </c>
      <c r="P66" s="2">
        <f>IF(I66="","",IF(P65="",Summary!$B$2,P65)+I66)</f>
      </c>
      <c r="Q66" s="2">
        <f>IF(P66="","",MAX(IF(Q65="",Summary!$B$2,Q65),P66))</f>
      </c>
      <c r="R66" s="2">
        <f>IF(P66="","",Q66-P66)</f>
      </c>
    </row>
    <row r="67">
      <c r="N67" s="4">
        <f>IFERROR(IF(H67=0,"",I67/H67),"")</f>
      </c>
      <c r="O67">
        <f>IF(I67="","",IF(I67&gt;0,"Win",IF(I67&lt;0,"Loss","BE")))</f>
      </c>
      <c r="P67" s="2">
        <f>IF(I67="","",IF(P66="",Summary!$B$2,P66)+I67)</f>
      </c>
      <c r="Q67" s="2">
        <f>IF(P67="","",MAX(IF(Q66="",Summary!$B$2,Q66),P67))</f>
      </c>
      <c r="R67" s="2">
        <f>IF(P67="","",Q67-P67)</f>
      </c>
    </row>
    <row r="68">
      <c r="N68" s="4">
        <f>IFERROR(IF(H68=0,"",I68/H68),"")</f>
      </c>
      <c r="O68">
        <f>IF(I68="","",IF(I68&gt;0,"Win",IF(I68&lt;0,"Loss","BE")))</f>
      </c>
      <c r="P68" s="2">
        <f>IF(I68="","",IF(P67="",Summary!$B$2,P67)+I68)</f>
      </c>
      <c r="Q68" s="2">
        <f>IF(P68="","",MAX(IF(Q67="",Summary!$B$2,Q67),P68))</f>
      </c>
      <c r="R68" s="2">
        <f>IF(P68="","",Q68-P68)</f>
      </c>
    </row>
    <row r="69">
      <c r="N69" s="4">
        <f>IFERROR(IF(H69=0,"",I69/H69),"")</f>
      </c>
      <c r="O69">
        <f>IF(I69="","",IF(I69&gt;0,"Win",IF(I69&lt;0,"Loss","BE")))</f>
      </c>
      <c r="P69" s="2">
        <f>IF(I69="","",IF(P68="",Summary!$B$2,P68)+I69)</f>
      </c>
      <c r="Q69" s="2">
        <f>IF(P69="","",MAX(IF(Q68="",Summary!$B$2,Q68),P69))</f>
      </c>
      <c r="R69" s="2">
        <f>IF(P69="","",Q69-P69)</f>
      </c>
    </row>
    <row r="70">
      <c r="N70" s="4">
        <f>IFERROR(IF(H70=0,"",I70/H70),"")</f>
      </c>
      <c r="O70">
        <f>IF(I70="","",IF(I70&gt;0,"Win",IF(I70&lt;0,"Loss","BE")))</f>
      </c>
      <c r="P70" s="2">
        <f>IF(I70="","",IF(P69="",Summary!$B$2,P69)+I70)</f>
      </c>
      <c r="Q70" s="2">
        <f>IF(P70="","",MAX(IF(Q69="",Summary!$B$2,Q69),P70))</f>
      </c>
      <c r="R70" s="2">
        <f>IF(P70="","",Q70-P70)</f>
      </c>
    </row>
    <row r="71">
      <c r="N71" s="4">
        <f>IFERROR(IF(H71=0,"",I71/H71),"")</f>
      </c>
      <c r="O71">
        <f>IF(I71="","",IF(I71&gt;0,"Win",IF(I71&lt;0,"Loss","BE")))</f>
      </c>
      <c r="P71" s="2">
        <f>IF(I71="","",IF(P70="",Summary!$B$2,P70)+I71)</f>
      </c>
      <c r="Q71" s="2">
        <f>IF(P71="","",MAX(IF(Q70="",Summary!$B$2,Q70),P71))</f>
      </c>
      <c r="R71" s="2">
        <f>IF(P71="","",Q71-P71)</f>
      </c>
    </row>
    <row r="72">
      <c r="N72" s="4">
        <f>IFERROR(IF(H72=0,"",I72/H72),"")</f>
      </c>
      <c r="O72">
        <f>IF(I72="","",IF(I72&gt;0,"Win",IF(I72&lt;0,"Loss","BE")))</f>
      </c>
      <c r="P72" s="2">
        <f>IF(I72="","",IF(P71="",Summary!$B$2,P71)+I72)</f>
      </c>
      <c r="Q72" s="2">
        <f>IF(P72="","",MAX(IF(Q71="",Summary!$B$2,Q71),P72))</f>
      </c>
      <c r="R72" s="2">
        <f>IF(P72="","",Q72-P72)</f>
      </c>
    </row>
    <row r="73">
      <c r="N73" s="4">
        <f>IFERROR(IF(H73=0,"",I73/H73),"")</f>
      </c>
      <c r="O73">
        <f>IF(I73="","",IF(I73&gt;0,"Win",IF(I73&lt;0,"Loss","BE")))</f>
      </c>
      <c r="P73" s="2">
        <f>IF(I73="","",IF(P72="",Summary!$B$2,P72)+I73)</f>
      </c>
      <c r="Q73" s="2">
        <f>IF(P73="","",MAX(IF(Q72="",Summary!$B$2,Q72),P73))</f>
      </c>
      <c r="R73" s="2">
        <f>IF(P73="","",Q73-P73)</f>
      </c>
    </row>
    <row r="74">
      <c r="N74" s="4">
        <f>IFERROR(IF(H74=0,"",I74/H74),"")</f>
      </c>
      <c r="O74">
        <f>IF(I74="","",IF(I74&gt;0,"Win",IF(I74&lt;0,"Loss","BE")))</f>
      </c>
      <c r="P74" s="2">
        <f>IF(I74="","",IF(P73="",Summary!$B$2,P73)+I74)</f>
      </c>
      <c r="Q74" s="2">
        <f>IF(P74="","",MAX(IF(Q73="",Summary!$B$2,Q73),P74))</f>
      </c>
      <c r="R74" s="2">
        <f>IF(P74="","",Q74-P74)</f>
      </c>
    </row>
    <row r="75">
      <c r="N75" s="4">
        <f>IFERROR(IF(H75=0,"",I75/H75),"")</f>
      </c>
      <c r="O75">
        <f>IF(I75="","",IF(I75&gt;0,"Win",IF(I75&lt;0,"Loss","BE")))</f>
      </c>
      <c r="P75" s="2">
        <f>IF(I75="","",IF(P74="",Summary!$B$2,P74)+I75)</f>
      </c>
      <c r="Q75" s="2">
        <f>IF(P75="","",MAX(IF(Q74="",Summary!$B$2,Q74),P75))</f>
      </c>
      <c r="R75" s="2">
        <f>IF(P75="","",Q75-P75)</f>
      </c>
    </row>
    <row r="76">
      <c r="N76" s="4">
        <f>IFERROR(IF(H76=0,"",I76/H76),"")</f>
      </c>
      <c r="O76">
        <f>IF(I76="","",IF(I76&gt;0,"Win",IF(I76&lt;0,"Loss","BE")))</f>
      </c>
      <c r="P76" s="2">
        <f>IF(I76="","",IF(P75="",Summary!$B$2,P75)+I76)</f>
      </c>
      <c r="Q76" s="2">
        <f>IF(P76="","",MAX(IF(Q75="",Summary!$B$2,Q75),P76))</f>
      </c>
      <c r="R76" s="2">
        <f>IF(P76="","",Q76-P76)</f>
      </c>
    </row>
    <row r="77">
      <c r="N77" s="4">
        <f>IFERROR(IF(H77=0,"",I77/H77),"")</f>
      </c>
      <c r="O77">
        <f>IF(I77="","",IF(I77&gt;0,"Win",IF(I77&lt;0,"Loss","BE")))</f>
      </c>
      <c r="P77" s="2">
        <f>IF(I77="","",IF(P76="",Summary!$B$2,P76)+I77)</f>
      </c>
      <c r="Q77" s="2">
        <f>IF(P77="","",MAX(IF(Q76="",Summary!$B$2,Q76),P77))</f>
      </c>
      <c r="R77" s="2">
        <f>IF(P77="","",Q77-P77)</f>
      </c>
    </row>
    <row r="78">
      <c r="N78" s="4">
        <f>IFERROR(IF(H78=0,"",I78/H78),"")</f>
      </c>
      <c r="O78">
        <f>IF(I78="","",IF(I78&gt;0,"Win",IF(I78&lt;0,"Loss","BE")))</f>
      </c>
      <c r="P78" s="2">
        <f>IF(I78="","",IF(P77="",Summary!$B$2,P77)+I78)</f>
      </c>
      <c r="Q78" s="2">
        <f>IF(P78="","",MAX(IF(Q77="",Summary!$B$2,Q77),P78))</f>
      </c>
      <c r="R78" s="2">
        <f>IF(P78="","",Q78-P78)</f>
      </c>
    </row>
    <row r="79">
      <c r="N79" s="4">
        <f>IFERROR(IF(H79=0,"",I79/H79),"")</f>
      </c>
      <c r="O79">
        <f>IF(I79="","",IF(I79&gt;0,"Win",IF(I79&lt;0,"Loss","BE")))</f>
      </c>
      <c r="P79" s="2">
        <f>IF(I79="","",IF(P78="",Summary!$B$2,P78)+I79)</f>
      </c>
      <c r="Q79" s="2">
        <f>IF(P79="","",MAX(IF(Q78="",Summary!$B$2,Q78),P79))</f>
      </c>
      <c r="R79" s="2">
        <f>IF(P79="","",Q79-P79)</f>
      </c>
    </row>
    <row r="80">
      <c r="N80" s="4">
        <f>IFERROR(IF(H80=0,"",I80/H80),"")</f>
      </c>
      <c r="O80">
        <f>IF(I80="","",IF(I80&gt;0,"Win",IF(I80&lt;0,"Loss","BE")))</f>
      </c>
      <c r="P80" s="2">
        <f>IF(I80="","",IF(P79="",Summary!$B$2,P79)+I80)</f>
      </c>
      <c r="Q80" s="2">
        <f>IF(P80="","",MAX(IF(Q79="",Summary!$B$2,Q79),P80))</f>
      </c>
      <c r="R80" s="2">
        <f>IF(P80="","",Q80-P80)</f>
      </c>
    </row>
    <row r="81">
      <c r="N81" s="4">
        <f>IFERROR(IF(H81=0,"",I81/H81),"")</f>
      </c>
      <c r="O81">
        <f>IF(I81="","",IF(I81&gt;0,"Win",IF(I81&lt;0,"Loss","BE")))</f>
      </c>
      <c r="P81" s="2">
        <f>IF(I81="","",IF(P80="",Summary!$B$2,P80)+I81)</f>
      </c>
      <c r="Q81" s="2">
        <f>IF(P81="","",MAX(IF(Q80="",Summary!$B$2,Q80),P81))</f>
      </c>
      <c r="R81" s="2">
        <f>IF(P81="","",Q81-P81)</f>
      </c>
    </row>
    <row r="82">
      <c r="N82" s="4">
        <f>IFERROR(IF(H82=0,"",I82/H82),"")</f>
      </c>
      <c r="O82">
        <f>IF(I82="","",IF(I82&gt;0,"Win",IF(I82&lt;0,"Loss","BE")))</f>
      </c>
      <c r="P82" s="2">
        <f>IF(I82="","",IF(P81="",Summary!$B$2,P81)+I82)</f>
      </c>
      <c r="Q82" s="2">
        <f>IF(P82="","",MAX(IF(Q81="",Summary!$B$2,Q81),P82))</f>
      </c>
      <c r="R82" s="2">
        <f>IF(P82="","",Q82-P82)</f>
      </c>
    </row>
    <row r="83">
      <c r="N83" s="4">
        <f>IFERROR(IF(H83=0,"",I83/H83),"")</f>
      </c>
      <c r="O83">
        <f>IF(I83="","",IF(I83&gt;0,"Win",IF(I83&lt;0,"Loss","BE")))</f>
      </c>
      <c r="P83" s="2">
        <f>IF(I83="","",IF(P82="",Summary!$B$2,P82)+I83)</f>
      </c>
      <c r="Q83" s="2">
        <f>IF(P83="","",MAX(IF(Q82="",Summary!$B$2,Q82),P83))</f>
      </c>
      <c r="R83" s="2">
        <f>IF(P83="","",Q83-P83)</f>
      </c>
    </row>
    <row r="84">
      <c r="N84" s="4">
        <f>IFERROR(IF(H84=0,"",I84/H84),"")</f>
      </c>
      <c r="O84">
        <f>IF(I84="","",IF(I84&gt;0,"Win",IF(I84&lt;0,"Loss","BE")))</f>
      </c>
      <c r="P84" s="2">
        <f>IF(I84="","",IF(P83="",Summary!$B$2,P83)+I84)</f>
      </c>
      <c r="Q84" s="2">
        <f>IF(P84="","",MAX(IF(Q83="",Summary!$B$2,Q83),P84))</f>
      </c>
      <c r="R84" s="2">
        <f>IF(P84="","",Q84-P84)</f>
      </c>
    </row>
    <row r="85">
      <c r="N85" s="4">
        <f>IFERROR(IF(H85=0,"",I85/H85),"")</f>
      </c>
      <c r="O85">
        <f>IF(I85="","",IF(I85&gt;0,"Win",IF(I85&lt;0,"Loss","BE")))</f>
      </c>
      <c r="P85" s="2">
        <f>IF(I85="","",IF(P84="",Summary!$B$2,P84)+I85)</f>
      </c>
      <c r="Q85" s="2">
        <f>IF(P85="","",MAX(IF(Q84="",Summary!$B$2,Q84),P85))</f>
      </c>
      <c r="R85" s="2">
        <f>IF(P85="","",Q85-P85)</f>
      </c>
    </row>
    <row r="86">
      <c r="N86" s="4">
        <f>IFERROR(IF(H86=0,"",I86/H86),"")</f>
      </c>
      <c r="O86">
        <f>IF(I86="","",IF(I86&gt;0,"Win",IF(I86&lt;0,"Loss","BE")))</f>
      </c>
      <c r="P86" s="2">
        <f>IF(I86="","",IF(P85="",Summary!$B$2,P85)+I86)</f>
      </c>
      <c r="Q86" s="2">
        <f>IF(P86="","",MAX(IF(Q85="",Summary!$B$2,Q85),P86))</f>
      </c>
      <c r="R86" s="2">
        <f>IF(P86="","",Q86-P86)</f>
      </c>
    </row>
    <row r="87">
      <c r="N87" s="4">
        <f>IFERROR(IF(H87=0,"",I87/H87),"")</f>
      </c>
      <c r="O87">
        <f>IF(I87="","",IF(I87&gt;0,"Win",IF(I87&lt;0,"Loss","BE")))</f>
      </c>
      <c r="P87" s="2">
        <f>IF(I87="","",IF(P86="",Summary!$B$2,P86)+I87)</f>
      </c>
      <c r="Q87" s="2">
        <f>IF(P87="","",MAX(IF(Q86="",Summary!$B$2,Q86),P87))</f>
      </c>
      <c r="R87" s="2">
        <f>IF(P87="","",Q87-P87)</f>
      </c>
    </row>
    <row r="88">
      <c r="N88" s="4">
        <f>IFERROR(IF(H88=0,"",I88/H88),"")</f>
      </c>
      <c r="O88">
        <f>IF(I88="","",IF(I88&gt;0,"Win",IF(I88&lt;0,"Loss","BE")))</f>
      </c>
      <c r="P88" s="2">
        <f>IF(I88="","",IF(P87="",Summary!$B$2,P87)+I88)</f>
      </c>
      <c r="Q88" s="2">
        <f>IF(P88="","",MAX(IF(Q87="",Summary!$B$2,Q87),P88))</f>
      </c>
      <c r="R88" s="2">
        <f>IF(P88="","",Q88-P88)</f>
      </c>
    </row>
    <row r="89">
      <c r="N89" s="4">
        <f>IFERROR(IF(H89=0,"",I89/H89),"")</f>
      </c>
      <c r="O89">
        <f>IF(I89="","",IF(I89&gt;0,"Win",IF(I89&lt;0,"Loss","BE")))</f>
      </c>
      <c r="P89" s="2">
        <f>IF(I89="","",IF(P88="",Summary!$B$2,P88)+I89)</f>
      </c>
      <c r="Q89" s="2">
        <f>IF(P89="","",MAX(IF(Q88="",Summary!$B$2,Q88),P89))</f>
      </c>
      <c r="R89" s="2">
        <f>IF(P89="","",Q89-P89)</f>
      </c>
    </row>
    <row r="90">
      <c r="N90" s="4">
        <f>IFERROR(IF(H90=0,"",I90/H90),"")</f>
      </c>
      <c r="O90">
        <f>IF(I90="","",IF(I90&gt;0,"Win",IF(I90&lt;0,"Loss","BE")))</f>
      </c>
      <c r="P90" s="2">
        <f>IF(I90="","",IF(P89="",Summary!$B$2,P89)+I90)</f>
      </c>
      <c r="Q90" s="2">
        <f>IF(P90="","",MAX(IF(Q89="",Summary!$B$2,Q89),P90))</f>
      </c>
      <c r="R90" s="2">
        <f>IF(P90="","",Q90-P90)</f>
      </c>
    </row>
    <row r="91">
      <c r="N91" s="4">
        <f>IFERROR(IF(H91=0,"",I91/H91),"")</f>
      </c>
      <c r="O91">
        <f>IF(I91="","",IF(I91&gt;0,"Win",IF(I91&lt;0,"Loss","BE")))</f>
      </c>
      <c r="P91" s="2">
        <f>IF(I91="","",IF(P90="",Summary!$B$2,P90)+I91)</f>
      </c>
      <c r="Q91" s="2">
        <f>IF(P91="","",MAX(IF(Q90="",Summary!$B$2,Q90),P91))</f>
      </c>
      <c r="R91" s="2">
        <f>IF(P91="","",Q91-P91)</f>
      </c>
    </row>
    <row r="92">
      <c r="N92" s="4">
        <f>IFERROR(IF(H92=0,"",I92/H92),"")</f>
      </c>
      <c r="O92">
        <f>IF(I92="","",IF(I92&gt;0,"Win",IF(I92&lt;0,"Loss","BE")))</f>
      </c>
      <c r="P92" s="2">
        <f>IF(I92="","",IF(P91="",Summary!$B$2,P91)+I92)</f>
      </c>
      <c r="Q92" s="2">
        <f>IF(P92="","",MAX(IF(Q91="",Summary!$B$2,Q91),P92))</f>
      </c>
      <c r="R92" s="2">
        <f>IF(P92="","",Q92-P92)</f>
      </c>
    </row>
    <row r="93">
      <c r="N93" s="4">
        <f>IFERROR(IF(H93=0,"",I93/H93),"")</f>
      </c>
      <c r="O93">
        <f>IF(I93="","",IF(I93&gt;0,"Win",IF(I93&lt;0,"Loss","BE")))</f>
      </c>
      <c r="P93" s="2">
        <f>IF(I93="","",IF(P92="",Summary!$B$2,P92)+I93)</f>
      </c>
      <c r="Q93" s="2">
        <f>IF(P93="","",MAX(IF(Q92="",Summary!$B$2,Q92),P93))</f>
      </c>
      <c r="R93" s="2">
        <f>IF(P93="","",Q93-P93)</f>
      </c>
    </row>
    <row r="94">
      <c r="N94" s="4">
        <f>IFERROR(IF(H94=0,"",I94/H94),"")</f>
      </c>
      <c r="O94">
        <f>IF(I94="","",IF(I94&gt;0,"Win",IF(I94&lt;0,"Loss","BE")))</f>
      </c>
      <c r="P94" s="2">
        <f>IF(I94="","",IF(P93="",Summary!$B$2,P93)+I94)</f>
      </c>
      <c r="Q94" s="2">
        <f>IF(P94="","",MAX(IF(Q93="",Summary!$B$2,Q93),P94))</f>
      </c>
      <c r="R94" s="2">
        <f>IF(P94="","",Q94-P94)</f>
      </c>
    </row>
    <row r="95">
      <c r="N95" s="4">
        <f>IFERROR(IF(H95=0,"",I95/H95),"")</f>
      </c>
      <c r="O95">
        <f>IF(I95="","",IF(I95&gt;0,"Win",IF(I95&lt;0,"Loss","BE")))</f>
      </c>
      <c r="P95" s="2">
        <f>IF(I95="","",IF(P94="",Summary!$B$2,P94)+I95)</f>
      </c>
      <c r="Q95" s="2">
        <f>IF(P95="","",MAX(IF(Q94="",Summary!$B$2,Q94),P95))</f>
      </c>
      <c r="R95" s="2">
        <f>IF(P95="","",Q95-P95)</f>
      </c>
    </row>
    <row r="96">
      <c r="N96" s="4">
        <f>IFERROR(IF(H96=0,"",I96/H96),"")</f>
      </c>
      <c r="O96">
        <f>IF(I96="","",IF(I96&gt;0,"Win",IF(I96&lt;0,"Loss","BE")))</f>
      </c>
      <c r="P96" s="2">
        <f>IF(I96="","",IF(P95="",Summary!$B$2,P95)+I96)</f>
      </c>
      <c r="Q96" s="2">
        <f>IF(P96="","",MAX(IF(Q95="",Summary!$B$2,Q95),P96))</f>
      </c>
      <c r="R96" s="2">
        <f>IF(P96="","",Q96-P96)</f>
      </c>
    </row>
    <row r="97">
      <c r="N97" s="4">
        <f>IFERROR(IF(H97=0,"",I97/H97),"")</f>
      </c>
      <c r="O97">
        <f>IF(I97="","",IF(I97&gt;0,"Win",IF(I97&lt;0,"Loss","BE")))</f>
      </c>
      <c r="P97" s="2">
        <f>IF(I97="","",IF(P96="",Summary!$B$2,P96)+I97)</f>
      </c>
      <c r="Q97" s="2">
        <f>IF(P97="","",MAX(IF(Q96="",Summary!$B$2,Q96),P97))</f>
      </c>
      <c r="R97" s="2">
        <f>IF(P97="","",Q97-P97)</f>
      </c>
    </row>
    <row r="98">
      <c r="N98" s="4">
        <f>IFERROR(IF(H98=0,"",I98/H98),"")</f>
      </c>
      <c r="O98">
        <f>IF(I98="","",IF(I98&gt;0,"Win",IF(I98&lt;0,"Loss","BE")))</f>
      </c>
      <c r="P98" s="2">
        <f>IF(I98="","",IF(P97="",Summary!$B$2,P97)+I98)</f>
      </c>
      <c r="Q98" s="2">
        <f>IF(P98="","",MAX(IF(Q97="",Summary!$B$2,Q97),P98))</f>
      </c>
      <c r="R98" s="2">
        <f>IF(P98="","",Q98-P98)</f>
      </c>
    </row>
    <row r="99">
      <c r="N99" s="4">
        <f>IFERROR(IF(H99=0,"",I99/H99),"")</f>
      </c>
      <c r="O99">
        <f>IF(I99="","",IF(I99&gt;0,"Win",IF(I99&lt;0,"Loss","BE")))</f>
      </c>
      <c r="P99" s="2">
        <f>IF(I99="","",IF(P98="",Summary!$B$2,P98)+I99)</f>
      </c>
      <c r="Q99" s="2">
        <f>IF(P99="","",MAX(IF(Q98="",Summary!$B$2,Q98),P99))</f>
      </c>
      <c r="R99" s="2">
        <f>IF(P99="","",Q99-P99)</f>
      </c>
    </row>
    <row r="100">
      <c r="N100" s="4">
        <f>IFERROR(IF(H100=0,"",I100/H100),"")</f>
      </c>
      <c r="O100">
        <f>IF(I100="","",IF(I100&gt;0,"Win",IF(I100&lt;0,"Loss","BE")))</f>
      </c>
      <c r="P100" s="2">
        <f>IF(I100="","",IF(P99="",Summary!$B$2,P99)+I100)</f>
      </c>
      <c r="Q100" s="2">
        <f>IF(P100="","",MAX(IF(Q99="",Summary!$B$2,Q99),P100))</f>
      </c>
      <c r="R100" s="2">
        <f>IF(P100="","",Q100-P100)</f>
      </c>
    </row>
    <row r="101">
      <c r="N101" s="4">
        <f>IFERROR(IF(H101=0,"",I101/H101),"")</f>
      </c>
      <c r="O101">
        <f>IF(I101="","",IF(I101&gt;0,"Win",IF(I101&lt;0,"Loss","BE")))</f>
      </c>
      <c r="P101" s="2">
        <f>IF(I101="","",IF(P100="",Summary!$B$2,P100)+I101)</f>
      </c>
      <c r="Q101" s="2">
        <f>IF(P101="","",MAX(IF(Q100="",Summary!$B$2,Q100),P101))</f>
      </c>
      <c r="R101" s="2">
        <f>IF(P101="","",Q101-P101)</f>
      </c>
    </row>
    <row r="102">
      <c r="N102" s="4">
        <f>IFERROR(IF(H102=0,"",I102/H102),"")</f>
      </c>
      <c r="O102">
        <f>IF(I102="","",IF(I102&gt;0,"Win",IF(I102&lt;0,"Loss","BE")))</f>
      </c>
      <c r="P102" s="2">
        <f>IF(I102="","",IF(P101="",Summary!$B$2,P101)+I102)</f>
      </c>
      <c r="Q102" s="2">
        <f>IF(P102="","",MAX(IF(Q101="",Summary!$B$2,Q101),P102))</f>
      </c>
      <c r="R102" s="2">
        <f>IF(P102="","",Q102-P102)</f>
      </c>
    </row>
    <row r="103">
      <c r="N103" s="4">
        <f>IFERROR(IF(H103=0,"",I103/H103),"")</f>
      </c>
      <c r="O103">
        <f>IF(I103="","",IF(I103&gt;0,"Win",IF(I103&lt;0,"Loss","BE")))</f>
      </c>
      <c r="P103" s="2">
        <f>IF(I103="","",IF(P102="",Summary!$B$2,P102)+I103)</f>
      </c>
      <c r="Q103" s="2">
        <f>IF(P103="","",MAX(IF(Q102="",Summary!$B$2,Q102),P103))</f>
      </c>
      <c r="R103" s="2">
        <f>IF(P103="","",Q103-P103)</f>
      </c>
    </row>
    <row r="104">
      <c r="N104" s="4">
        <f>IFERROR(IF(H104=0,"",I104/H104),"")</f>
      </c>
      <c r="O104">
        <f>IF(I104="","",IF(I104&gt;0,"Win",IF(I104&lt;0,"Loss","BE")))</f>
      </c>
      <c r="P104" s="2">
        <f>IF(I104="","",IF(P103="",Summary!$B$2,P103)+I104)</f>
      </c>
      <c r="Q104" s="2">
        <f>IF(P104="","",MAX(IF(Q103="",Summary!$B$2,Q103),P104))</f>
      </c>
      <c r="R104" s="2">
        <f>IF(P104="","",Q104-P104)</f>
      </c>
    </row>
    <row r="105">
      <c r="N105" s="4">
        <f>IFERROR(IF(H105=0,"",I105/H105),"")</f>
      </c>
      <c r="O105">
        <f>IF(I105="","",IF(I105&gt;0,"Win",IF(I105&lt;0,"Loss","BE")))</f>
      </c>
      <c r="P105" s="2">
        <f>IF(I105="","",IF(P104="",Summary!$B$2,P104)+I105)</f>
      </c>
      <c r="Q105" s="2">
        <f>IF(P105="","",MAX(IF(Q104="",Summary!$B$2,Q104),P105))</f>
      </c>
      <c r="R105" s="2">
        <f>IF(P105="","",Q105-P105)</f>
      </c>
    </row>
    <row r="106">
      <c r="N106" s="4">
        <f>IFERROR(IF(H106=0,"",I106/H106),"")</f>
      </c>
      <c r="O106">
        <f>IF(I106="","",IF(I106&gt;0,"Win",IF(I106&lt;0,"Loss","BE")))</f>
      </c>
      <c r="P106" s="2">
        <f>IF(I106="","",IF(P105="",Summary!$B$2,P105)+I106)</f>
      </c>
      <c r="Q106" s="2">
        <f>IF(P106="","",MAX(IF(Q105="",Summary!$B$2,Q105),P106))</f>
      </c>
      <c r="R106" s="2">
        <f>IF(P106="","",Q106-P106)</f>
      </c>
    </row>
    <row r="107">
      <c r="N107" s="4">
        <f>IFERROR(IF(H107=0,"",I107/H107),"")</f>
      </c>
      <c r="O107">
        <f>IF(I107="","",IF(I107&gt;0,"Win",IF(I107&lt;0,"Loss","BE")))</f>
      </c>
      <c r="P107" s="2">
        <f>IF(I107="","",IF(P106="",Summary!$B$2,P106)+I107)</f>
      </c>
      <c r="Q107" s="2">
        <f>IF(P107="","",MAX(IF(Q106="",Summary!$B$2,Q106),P107))</f>
      </c>
      <c r="R107" s="2">
        <f>IF(P107="","",Q107-P107)</f>
      </c>
    </row>
    <row r="108">
      <c r="N108" s="4">
        <f>IFERROR(IF(H108=0,"",I108/H108),"")</f>
      </c>
      <c r="O108">
        <f>IF(I108="","",IF(I108&gt;0,"Win",IF(I108&lt;0,"Loss","BE")))</f>
      </c>
      <c r="P108" s="2">
        <f>IF(I108="","",IF(P107="",Summary!$B$2,P107)+I108)</f>
      </c>
      <c r="Q108" s="2">
        <f>IF(P108="","",MAX(IF(Q107="",Summary!$B$2,Q107),P108))</f>
      </c>
      <c r="R108" s="2">
        <f>IF(P108="","",Q108-P108)</f>
      </c>
    </row>
    <row r="109">
      <c r="N109" s="4">
        <f>IFERROR(IF(H109=0,"",I109/H109),"")</f>
      </c>
      <c r="O109">
        <f>IF(I109="","",IF(I109&gt;0,"Win",IF(I109&lt;0,"Loss","BE")))</f>
      </c>
      <c r="P109" s="2">
        <f>IF(I109="","",IF(P108="",Summary!$B$2,P108)+I109)</f>
      </c>
      <c r="Q109" s="2">
        <f>IF(P109="","",MAX(IF(Q108="",Summary!$B$2,Q108),P109))</f>
      </c>
      <c r="R109" s="2">
        <f>IF(P109="","",Q109-P109)</f>
      </c>
    </row>
    <row r="110">
      <c r="N110" s="4">
        <f>IFERROR(IF(H110=0,"",I110/H110),"")</f>
      </c>
      <c r="O110">
        <f>IF(I110="","",IF(I110&gt;0,"Win",IF(I110&lt;0,"Loss","BE")))</f>
      </c>
      <c r="P110" s="2">
        <f>IF(I110="","",IF(P109="",Summary!$B$2,P109)+I110)</f>
      </c>
      <c r="Q110" s="2">
        <f>IF(P110="","",MAX(IF(Q109="",Summary!$B$2,Q109),P110))</f>
      </c>
      <c r="R110" s="2">
        <f>IF(P110="","",Q110-P110)</f>
      </c>
    </row>
    <row r="111">
      <c r="N111" s="4">
        <f>IFERROR(IF(H111=0,"",I111/H111),"")</f>
      </c>
      <c r="O111">
        <f>IF(I111="","",IF(I111&gt;0,"Win",IF(I111&lt;0,"Loss","BE")))</f>
      </c>
      <c r="P111" s="2">
        <f>IF(I111="","",IF(P110="",Summary!$B$2,P110)+I111)</f>
      </c>
      <c r="Q111" s="2">
        <f>IF(P111="","",MAX(IF(Q110="",Summary!$B$2,Q110),P111))</f>
      </c>
      <c r="R111" s="2">
        <f>IF(P111="","",Q111-P111)</f>
      </c>
    </row>
    <row r="112">
      <c r="N112" s="4">
        <f>IFERROR(IF(H112=0,"",I112/H112),"")</f>
      </c>
      <c r="O112">
        <f>IF(I112="","",IF(I112&gt;0,"Win",IF(I112&lt;0,"Loss","BE")))</f>
      </c>
      <c r="P112" s="2">
        <f>IF(I112="","",IF(P111="",Summary!$B$2,P111)+I112)</f>
      </c>
      <c r="Q112" s="2">
        <f>IF(P112="","",MAX(IF(Q111="",Summary!$B$2,Q111),P112))</f>
      </c>
      <c r="R112" s="2">
        <f>IF(P112="","",Q112-P112)</f>
      </c>
    </row>
    <row r="113">
      <c r="N113" s="4">
        <f>IFERROR(IF(H113=0,"",I113/H113),"")</f>
      </c>
      <c r="O113">
        <f>IF(I113="","",IF(I113&gt;0,"Win",IF(I113&lt;0,"Loss","BE")))</f>
      </c>
      <c r="P113" s="2">
        <f>IF(I113="","",IF(P112="",Summary!$B$2,P112)+I113)</f>
      </c>
      <c r="Q113" s="2">
        <f>IF(P113="","",MAX(IF(Q112="",Summary!$B$2,Q112),P113))</f>
      </c>
      <c r="R113" s="2">
        <f>IF(P113="","",Q113-P113)</f>
      </c>
    </row>
    <row r="114">
      <c r="N114" s="4">
        <f>IFERROR(IF(H114=0,"",I114/H114),"")</f>
      </c>
      <c r="O114">
        <f>IF(I114="","",IF(I114&gt;0,"Win",IF(I114&lt;0,"Loss","BE")))</f>
      </c>
      <c r="P114" s="2">
        <f>IF(I114="","",IF(P113="",Summary!$B$2,P113)+I114)</f>
      </c>
      <c r="Q114" s="2">
        <f>IF(P114="","",MAX(IF(Q113="",Summary!$B$2,Q113),P114))</f>
      </c>
      <c r="R114" s="2">
        <f>IF(P114="","",Q114-P114)</f>
      </c>
    </row>
    <row r="115">
      <c r="N115" s="4">
        <f>IFERROR(IF(H115=0,"",I115/H115),"")</f>
      </c>
      <c r="O115">
        <f>IF(I115="","",IF(I115&gt;0,"Win",IF(I115&lt;0,"Loss","BE")))</f>
      </c>
      <c r="P115" s="2">
        <f>IF(I115="","",IF(P114="",Summary!$B$2,P114)+I115)</f>
      </c>
      <c r="Q115" s="2">
        <f>IF(P115="","",MAX(IF(Q114="",Summary!$B$2,Q114),P115))</f>
      </c>
      <c r="R115" s="2">
        <f>IF(P115="","",Q115-P115)</f>
      </c>
    </row>
    <row r="116">
      <c r="N116" s="4">
        <f>IFERROR(IF(H116=0,"",I116/H116),"")</f>
      </c>
      <c r="O116">
        <f>IF(I116="","",IF(I116&gt;0,"Win",IF(I116&lt;0,"Loss","BE")))</f>
      </c>
      <c r="P116" s="2">
        <f>IF(I116="","",IF(P115="",Summary!$B$2,P115)+I116)</f>
      </c>
      <c r="Q116" s="2">
        <f>IF(P116="","",MAX(IF(Q115="",Summary!$B$2,Q115),P116))</f>
      </c>
      <c r="R116" s="2">
        <f>IF(P116="","",Q116-P116)</f>
      </c>
    </row>
    <row r="117">
      <c r="N117" s="4">
        <f>IFERROR(IF(H117=0,"",I117/H117),"")</f>
      </c>
      <c r="O117">
        <f>IF(I117="","",IF(I117&gt;0,"Win",IF(I117&lt;0,"Loss","BE")))</f>
      </c>
      <c r="P117" s="2">
        <f>IF(I117="","",IF(P116="",Summary!$B$2,P116)+I117)</f>
      </c>
      <c r="Q117" s="2">
        <f>IF(P117="","",MAX(IF(Q116="",Summary!$B$2,Q116),P117))</f>
      </c>
      <c r="R117" s="2">
        <f>IF(P117="","",Q117-P117)</f>
      </c>
    </row>
    <row r="118">
      <c r="N118" s="4">
        <f>IFERROR(IF(H118=0,"",I118/H118),"")</f>
      </c>
      <c r="O118">
        <f>IF(I118="","",IF(I118&gt;0,"Win",IF(I118&lt;0,"Loss","BE")))</f>
      </c>
      <c r="P118" s="2">
        <f>IF(I118="","",IF(P117="",Summary!$B$2,P117)+I118)</f>
      </c>
      <c r="Q118" s="2">
        <f>IF(P118="","",MAX(IF(Q117="",Summary!$B$2,Q117),P118))</f>
      </c>
      <c r="R118" s="2">
        <f>IF(P118="","",Q118-P118)</f>
      </c>
    </row>
    <row r="119">
      <c r="N119" s="4">
        <f>IFERROR(IF(H119=0,"",I119/H119),"")</f>
      </c>
      <c r="O119">
        <f>IF(I119="","",IF(I119&gt;0,"Win",IF(I119&lt;0,"Loss","BE")))</f>
      </c>
      <c r="P119" s="2">
        <f>IF(I119="","",IF(P118="",Summary!$B$2,P118)+I119)</f>
      </c>
      <c r="Q119" s="2">
        <f>IF(P119="","",MAX(IF(Q118="",Summary!$B$2,Q118),P119))</f>
      </c>
      <c r="R119" s="2">
        <f>IF(P119="","",Q119-P119)</f>
      </c>
    </row>
    <row r="120">
      <c r="N120" s="4">
        <f>IFERROR(IF(H120=0,"",I120/H120),"")</f>
      </c>
      <c r="O120">
        <f>IF(I120="","",IF(I120&gt;0,"Win",IF(I120&lt;0,"Loss","BE")))</f>
      </c>
      <c r="P120" s="2">
        <f>IF(I120="","",IF(P119="",Summary!$B$2,P119)+I120)</f>
      </c>
      <c r="Q120" s="2">
        <f>IF(P120="","",MAX(IF(Q119="",Summary!$B$2,Q119),P120))</f>
      </c>
      <c r="R120" s="2">
        <f>IF(P120="","",Q120-P120)</f>
      </c>
    </row>
    <row r="121">
      <c r="N121" s="4">
        <f>IFERROR(IF(H121=0,"",I121/H121),"")</f>
      </c>
      <c r="O121">
        <f>IF(I121="","",IF(I121&gt;0,"Win",IF(I121&lt;0,"Loss","BE")))</f>
      </c>
      <c r="P121" s="2">
        <f>IF(I121="","",IF(P120="",Summary!$B$2,P120)+I121)</f>
      </c>
      <c r="Q121" s="2">
        <f>IF(P121="","",MAX(IF(Q120="",Summary!$B$2,Q120),P121))</f>
      </c>
      <c r="R121" s="2">
        <f>IF(P121="","",Q121-P121)</f>
      </c>
    </row>
    <row r="122">
      <c r="N122" s="4">
        <f>IFERROR(IF(H122=0,"",I122/H122),"")</f>
      </c>
      <c r="O122">
        <f>IF(I122="","",IF(I122&gt;0,"Win",IF(I122&lt;0,"Loss","BE")))</f>
      </c>
      <c r="P122" s="2">
        <f>IF(I122="","",IF(P121="",Summary!$B$2,P121)+I122)</f>
      </c>
      <c r="Q122" s="2">
        <f>IF(P122="","",MAX(IF(Q121="",Summary!$B$2,Q121),P122))</f>
      </c>
      <c r="R122" s="2">
        <f>IF(P122="","",Q122-P122)</f>
      </c>
    </row>
    <row r="123">
      <c r="N123" s="4">
        <f>IFERROR(IF(H123=0,"",I123/H123),"")</f>
      </c>
      <c r="O123">
        <f>IF(I123="","",IF(I123&gt;0,"Win",IF(I123&lt;0,"Loss","BE")))</f>
      </c>
      <c r="P123" s="2">
        <f>IF(I123="","",IF(P122="",Summary!$B$2,P122)+I123)</f>
      </c>
      <c r="Q123" s="2">
        <f>IF(P123="","",MAX(IF(Q122="",Summary!$B$2,Q122),P123))</f>
      </c>
      <c r="R123" s="2">
        <f>IF(P123="","",Q123-P123)</f>
      </c>
    </row>
    <row r="124">
      <c r="N124" s="4">
        <f>IFERROR(IF(H124=0,"",I124/H124),"")</f>
      </c>
      <c r="O124">
        <f>IF(I124="","",IF(I124&gt;0,"Win",IF(I124&lt;0,"Loss","BE")))</f>
      </c>
      <c r="P124" s="2">
        <f>IF(I124="","",IF(P123="",Summary!$B$2,P123)+I124)</f>
      </c>
      <c r="Q124" s="2">
        <f>IF(P124="","",MAX(IF(Q123="",Summary!$B$2,Q123),P124))</f>
      </c>
      <c r="R124" s="2">
        <f>IF(P124="","",Q124-P124)</f>
      </c>
    </row>
    <row r="125">
      <c r="N125" s="4">
        <f>IFERROR(IF(H125=0,"",I125/H125),"")</f>
      </c>
      <c r="O125">
        <f>IF(I125="","",IF(I125&gt;0,"Win",IF(I125&lt;0,"Loss","BE")))</f>
      </c>
      <c r="P125" s="2">
        <f>IF(I125="","",IF(P124="",Summary!$B$2,P124)+I125)</f>
      </c>
      <c r="Q125" s="2">
        <f>IF(P125="","",MAX(IF(Q124="",Summary!$B$2,Q124),P125))</f>
      </c>
      <c r="R125" s="2">
        <f>IF(P125="","",Q125-P125)</f>
      </c>
    </row>
    <row r="126">
      <c r="N126" s="4">
        <f>IFERROR(IF(H126=0,"",I126/H126),"")</f>
      </c>
      <c r="O126">
        <f>IF(I126="","",IF(I126&gt;0,"Win",IF(I126&lt;0,"Loss","BE")))</f>
      </c>
      <c r="P126" s="2">
        <f>IF(I126="","",IF(P125="",Summary!$B$2,P125)+I126)</f>
      </c>
      <c r="Q126" s="2">
        <f>IF(P126="","",MAX(IF(Q125="",Summary!$B$2,Q125),P126))</f>
      </c>
      <c r="R126" s="2">
        <f>IF(P126="","",Q126-P126)</f>
      </c>
    </row>
    <row r="127">
      <c r="N127" s="4">
        <f>IFERROR(IF(H127=0,"",I127/H127),"")</f>
      </c>
      <c r="O127">
        <f>IF(I127="","",IF(I127&gt;0,"Win",IF(I127&lt;0,"Loss","BE")))</f>
      </c>
      <c r="P127" s="2">
        <f>IF(I127="","",IF(P126="",Summary!$B$2,P126)+I127)</f>
      </c>
      <c r="Q127" s="2">
        <f>IF(P127="","",MAX(IF(Q126="",Summary!$B$2,Q126),P127))</f>
      </c>
      <c r="R127" s="2">
        <f>IF(P127="","",Q127-P127)</f>
      </c>
    </row>
    <row r="128">
      <c r="N128" s="4">
        <f>IFERROR(IF(H128=0,"",I128/H128),"")</f>
      </c>
      <c r="O128">
        <f>IF(I128="","",IF(I128&gt;0,"Win",IF(I128&lt;0,"Loss","BE")))</f>
      </c>
      <c r="P128" s="2">
        <f>IF(I128="","",IF(P127="",Summary!$B$2,P127)+I128)</f>
      </c>
      <c r="Q128" s="2">
        <f>IF(P128="","",MAX(IF(Q127="",Summary!$B$2,Q127),P128))</f>
      </c>
      <c r="R128" s="2">
        <f>IF(P128="","",Q128-P128)</f>
      </c>
    </row>
    <row r="129">
      <c r="N129" s="4">
        <f>IFERROR(IF(H129=0,"",I129/H129),"")</f>
      </c>
      <c r="O129">
        <f>IF(I129="","",IF(I129&gt;0,"Win",IF(I129&lt;0,"Loss","BE")))</f>
      </c>
      <c r="P129" s="2">
        <f>IF(I129="","",IF(P128="",Summary!$B$2,P128)+I129)</f>
      </c>
      <c r="Q129" s="2">
        <f>IF(P129="","",MAX(IF(Q128="",Summary!$B$2,Q128),P129))</f>
      </c>
      <c r="R129" s="2">
        <f>IF(P129="","",Q129-P129)</f>
      </c>
    </row>
    <row r="130">
      <c r="N130" s="4">
        <f>IFERROR(IF(H130=0,"",I130/H130),"")</f>
      </c>
      <c r="O130">
        <f>IF(I130="","",IF(I130&gt;0,"Win",IF(I130&lt;0,"Loss","BE")))</f>
      </c>
      <c r="P130" s="2">
        <f>IF(I130="","",IF(P129="",Summary!$B$2,P129)+I130)</f>
      </c>
      <c r="Q130" s="2">
        <f>IF(P130="","",MAX(IF(Q129="",Summary!$B$2,Q129),P130))</f>
      </c>
      <c r="R130" s="2">
        <f>IF(P130="","",Q130-P130)</f>
      </c>
    </row>
    <row r="131">
      <c r="N131" s="4">
        <f>IFERROR(IF(H131=0,"",I131/H131),"")</f>
      </c>
      <c r="O131">
        <f>IF(I131="","",IF(I131&gt;0,"Win",IF(I131&lt;0,"Loss","BE")))</f>
      </c>
      <c r="P131" s="2">
        <f>IF(I131="","",IF(P130="",Summary!$B$2,P130)+I131)</f>
      </c>
      <c r="Q131" s="2">
        <f>IF(P131="","",MAX(IF(Q130="",Summary!$B$2,Q130),P131))</f>
      </c>
      <c r="R131" s="2">
        <f>IF(P131="","",Q131-P131)</f>
      </c>
    </row>
    <row r="132">
      <c r="N132" s="4">
        <f>IFERROR(IF(H132=0,"",I132/H132),"")</f>
      </c>
      <c r="O132">
        <f>IF(I132="","",IF(I132&gt;0,"Win",IF(I132&lt;0,"Loss","BE")))</f>
      </c>
      <c r="P132" s="2">
        <f>IF(I132="","",IF(P131="",Summary!$B$2,P131)+I132)</f>
      </c>
      <c r="Q132" s="2">
        <f>IF(P132="","",MAX(IF(Q131="",Summary!$B$2,Q131),P132))</f>
      </c>
      <c r="R132" s="2">
        <f>IF(P132="","",Q132-P132)</f>
      </c>
    </row>
    <row r="133">
      <c r="N133" s="4">
        <f>IFERROR(IF(H133=0,"",I133/H133),"")</f>
      </c>
      <c r="O133">
        <f>IF(I133="","",IF(I133&gt;0,"Win",IF(I133&lt;0,"Loss","BE")))</f>
      </c>
      <c r="P133" s="2">
        <f>IF(I133="","",IF(P132="",Summary!$B$2,P132)+I133)</f>
      </c>
      <c r="Q133" s="2">
        <f>IF(P133="","",MAX(IF(Q132="",Summary!$B$2,Q132),P133))</f>
      </c>
      <c r="R133" s="2">
        <f>IF(P133="","",Q133-P133)</f>
      </c>
    </row>
    <row r="134">
      <c r="N134" s="4">
        <f>IFERROR(IF(H134=0,"",I134/H134),"")</f>
      </c>
      <c r="O134">
        <f>IF(I134="","",IF(I134&gt;0,"Win",IF(I134&lt;0,"Loss","BE")))</f>
      </c>
      <c r="P134" s="2">
        <f>IF(I134="","",IF(P133="",Summary!$B$2,P133)+I134)</f>
      </c>
      <c r="Q134" s="2">
        <f>IF(P134="","",MAX(IF(Q133="",Summary!$B$2,Q133),P134))</f>
      </c>
      <c r="R134" s="2">
        <f>IF(P134="","",Q134-P134)</f>
      </c>
    </row>
    <row r="135">
      <c r="N135" s="4">
        <f>IFERROR(IF(H135=0,"",I135/H135),"")</f>
      </c>
      <c r="O135">
        <f>IF(I135="","",IF(I135&gt;0,"Win",IF(I135&lt;0,"Loss","BE")))</f>
      </c>
      <c r="P135" s="2">
        <f>IF(I135="","",IF(P134="",Summary!$B$2,P134)+I135)</f>
      </c>
      <c r="Q135" s="2">
        <f>IF(P135="","",MAX(IF(Q134="",Summary!$B$2,Q134),P135))</f>
      </c>
      <c r="R135" s="2">
        <f>IF(P135="","",Q135-P135)</f>
      </c>
    </row>
    <row r="136">
      <c r="N136" s="4">
        <f>IFERROR(IF(H136=0,"",I136/H136),"")</f>
      </c>
      <c r="O136">
        <f>IF(I136="","",IF(I136&gt;0,"Win",IF(I136&lt;0,"Loss","BE")))</f>
      </c>
      <c r="P136" s="2">
        <f>IF(I136="","",IF(P135="",Summary!$B$2,P135)+I136)</f>
      </c>
      <c r="Q136" s="2">
        <f>IF(P136="","",MAX(IF(Q135="",Summary!$B$2,Q135),P136))</f>
      </c>
      <c r="R136" s="2">
        <f>IF(P136="","",Q136-P136)</f>
      </c>
    </row>
    <row r="137">
      <c r="N137" s="4">
        <f>IFERROR(IF(H137=0,"",I137/H137),"")</f>
      </c>
      <c r="O137">
        <f>IF(I137="","",IF(I137&gt;0,"Win",IF(I137&lt;0,"Loss","BE")))</f>
      </c>
      <c r="P137" s="2">
        <f>IF(I137="","",IF(P136="",Summary!$B$2,P136)+I137)</f>
      </c>
      <c r="Q137" s="2">
        <f>IF(P137="","",MAX(IF(Q136="",Summary!$B$2,Q136),P137))</f>
      </c>
      <c r="R137" s="2">
        <f>IF(P137="","",Q137-P137)</f>
      </c>
    </row>
    <row r="138">
      <c r="N138" s="4">
        <f>IFERROR(IF(H138=0,"",I138/H138),"")</f>
      </c>
      <c r="O138">
        <f>IF(I138="","",IF(I138&gt;0,"Win",IF(I138&lt;0,"Loss","BE")))</f>
      </c>
      <c r="P138" s="2">
        <f>IF(I138="","",IF(P137="",Summary!$B$2,P137)+I138)</f>
      </c>
      <c r="Q138" s="2">
        <f>IF(P138="","",MAX(IF(Q137="",Summary!$B$2,Q137),P138))</f>
      </c>
      <c r="R138" s="2">
        <f>IF(P138="","",Q138-P138)</f>
      </c>
    </row>
    <row r="139">
      <c r="N139" s="4">
        <f>IFERROR(IF(H139=0,"",I139/H139),"")</f>
      </c>
      <c r="O139">
        <f>IF(I139="","",IF(I139&gt;0,"Win",IF(I139&lt;0,"Loss","BE")))</f>
      </c>
      <c r="P139" s="2">
        <f>IF(I139="","",IF(P138="",Summary!$B$2,P138)+I139)</f>
      </c>
      <c r="Q139" s="2">
        <f>IF(P139="","",MAX(IF(Q138="",Summary!$B$2,Q138),P139))</f>
      </c>
      <c r="R139" s="2">
        <f>IF(P139="","",Q139-P139)</f>
      </c>
    </row>
    <row r="140">
      <c r="N140" s="4">
        <f>IFERROR(IF(H140=0,"",I140/H140),"")</f>
      </c>
      <c r="O140">
        <f>IF(I140="","",IF(I140&gt;0,"Win",IF(I140&lt;0,"Loss","BE")))</f>
      </c>
      <c r="P140" s="2">
        <f>IF(I140="","",IF(P139="",Summary!$B$2,P139)+I140)</f>
      </c>
      <c r="Q140" s="2">
        <f>IF(P140="","",MAX(IF(Q139="",Summary!$B$2,Q139),P140))</f>
      </c>
      <c r="R140" s="2">
        <f>IF(P140="","",Q140-P140)</f>
      </c>
    </row>
    <row r="141">
      <c r="N141" s="4">
        <f>IFERROR(IF(H141=0,"",I141/H141),"")</f>
      </c>
      <c r="O141">
        <f>IF(I141="","",IF(I141&gt;0,"Win",IF(I141&lt;0,"Loss","BE")))</f>
      </c>
      <c r="P141" s="2">
        <f>IF(I141="","",IF(P140="",Summary!$B$2,P140)+I141)</f>
      </c>
      <c r="Q141" s="2">
        <f>IF(P141="","",MAX(IF(Q140="",Summary!$B$2,Q140),P141))</f>
      </c>
      <c r="R141" s="2">
        <f>IF(P141="","",Q141-P141)</f>
      </c>
    </row>
    <row r="142">
      <c r="N142" s="4">
        <f>IFERROR(IF(H142=0,"",I142/H142),"")</f>
      </c>
      <c r="O142">
        <f>IF(I142="","",IF(I142&gt;0,"Win",IF(I142&lt;0,"Loss","BE")))</f>
      </c>
      <c r="P142" s="2">
        <f>IF(I142="","",IF(P141="",Summary!$B$2,P141)+I142)</f>
      </c>
      <c r="Q142" s="2">
        <f>IF(P142="","",MAX(IF(Q141="",Summary!$B$2,Q141),P142))</f>
      </c>
      <c r="R142" s="2">
        <f>IF(P142="","",Q142-P142)</f>
      </c>
    </row>
    <row r="143">
      <c r="N143" s="4">
        <f>IFERROR(IF(H143=0,"",I143/H143),"")</f>
      </c>
      <c r="O143">
        <f>IF(I143="","",IF(I143&gt;0,"Win",IF(I143&lt;0,"Loss","BE")))</f>
      </c>
      <c r="P143" s="2">
        <f>IF(I143="","",IF(P142="",Summary!$B$2,P142)+I143)</f>
      </c>
      <c r="Q143" s="2">
        <f>IF(P143="","",MAX(IF(Q142="",Summary!$B$2,Q142),P143))</f>
      </c>
      <c r="R143" s="2">
        <f>IF(P143="","",Q143-P143)</f>
      </c>
    </row>
    <row r="144">
      <c r="N144" s="4">
        <f>IFERROR(IF(H144=0,"",I144/H144),"")</f>
      </c>
      <c r="O144">
        <f>IF(I144="","",IF(I144&gt;0,"Win",IF(I144&lt;0,"Loss","BE")))</f>
      </c>
      <c r="P144" s="2">
        <f>IF(I144="","",IF(P143="",Summary!$B$2,P143)+I144)</f>
      </c>
      <c r="Q144" s="2">
        <f>IF(P144="","",MAX(IF(Q143="",Summary!$B$2,Q143),P144))</f>
      </c>
      <c r="R144" s="2">
        <f>IF(P144="","",Q144-P144)</f>
      </c>
    </row>
    <row r="145">
      <c r="N145" s="4">
        <f>IFERROR(IF(H145=0,"",I145/H145),"")</f>
      </c>
      <c r="O145">
        <f>IF(I145="","",IF(I145&gt;0,"Win",IF(I145&lt;0,"Loss","BE")))</f>
      </c>
      <c r="P145" s="2">
        <f>IF(I145="","",IF(P144="",Summary!$B$2,P144)+I145)</f>
      </c>
      <c r="Q145" s="2">
        <f>IF(P145="","",MAX(IF(Q144="",Summary!$B$2,Q144),P145))</f>
      </c>
      <c r="R145" s="2">
        <f>IF(P145="","",Q145-P145)</f>
      </c>
    </row>
    <row r="146">
      <c r="N146" s="4">
        <f>IFERROR(IF(H146=0,"",I146/H146),"")</f>
      </c>
      <c r="O146">
        <f>IF(I146="","",IF(I146&gt;0,"Win",IF(I146&lt;0,"Loss","BE")))</f>
      </c>
      <c r="P146" s="2">
        <f>IF(I146="","",IF(P145="",Summary!$B$2,P145)+I146)</f>
      </c>
      <c r="Q146" s="2">
        <f>IF(P146="","",MAX(IF(Q145="",Summary!$B$2,Q145),P146))</f>
      </c>
      <c r="R146" s="2">
        <f>IF(P146="","",Q146-P146)</f>
      </c>
    </row>
    <row r="147">
      <c r="N147" s="4">
        <f>IFERROR(IF(H147=0,"",I147/H147),"")</f>
      </c>
      <c r="O147">
        <f>IF(I147="","",IF(I147&gt;0,"Win",IF(I147&lt;0,"Loss","BE")))</f>
      </c>
      <c r="P147" s="2">
        <f>IF(I147="","",IF(P146="",Summary!$B$2,P146)+I147)</f>
      </c>
      <c r="Q147" s="2">
        <f>IF(P147="","",MAX(IF(Q146="",Summary!$B$2,Q146),P147))</f>
      </c>
      <c r="R147" s="2">
        <f>IF(P147="","",Q147-P147)</f>
      </c>
    </row>
    <row r="148">
      <c r="N148" s="4">
        <f>IFERROR(IF(H148=0,"",I148/H148),"")</f>
      </c>
      <c r="O148">
        <f>IF(I148="","",IF(I148&gt;0,"Win",IF(I148&lt;0,"Loss","BE")))</f>
      </c>
      <c r="P148" s="2">
        <f>IF(I148="","",IF(P147="",Summary!$B$2,P147)+I148)</f>
      </c>
      <c r="Q148" s="2">
        <f>IF(P148="","",MAX(IF(Q147="",Summary!$B$2,Q147),P148))</f>
      </c>
      <c r="R148" s="2">
        <f>IF(P148="","",Q148-P148)</f>
      </c>
    </row>
    <row r="149">
      <c r="N149" s="4">
        <f>IFERROR(IF(H149=0,"",I149/H149),"")</f>
      </c>
      <c r="O149">
        <f>IF(I149="","",IF(I149&gt;0,"Win",IF(I149&lt;0,"Loss","BE")))</f>
      </c>
      <c r="P149" s="2">
        <f>IF(I149="","",IF(P148="",Summary!$B$2,P148)+I149)</f>
      </c>
      <c r="Q149" s="2">
        <f>IF(P149="","",MAX(IF(Q148="",Summary!$B$2,Q148),P149))</f>
      </c>
      <c r="R149" s="2">
        <f>IF(P149="","",Q149-P149)</f>
      </c>
    </row>
    <row r="150">
      <c r="N150" s="4">
        <f>IFERROR(IF(H150=0,"",I150/H150),"")</f>
      </c>
      <c r="O150">
        <f>IF(I150="","",IF(I150&gt;0,"Win",IF(I150&lt;0,"Loss","BE")))</f>
      </c>
      <c r="P150" s="2">
        <f>IF(I150="","",IF(P149="",Summary!$B$2,P149)+I150)</f>
      </c>
      <c r="Q150" s="2">
        <f>IF(P150="","",MAX(IF(Q149="",Summary!$B$2,Q149),P150))</f>
      </c>
      <c r="R150" s="2">
        <f>IF(P150="","",Q150-P150)</f>
      </c>
    </row>
    <row r="151">
      <c r="N151" s="4">
        <f>IFERROR(IF(H151=0,"",I151/H151),"")</f>
      </c>
      <c r="O151">
        <f>IF(I151="","",IF(I151&gt;0,"Win",IF(I151&lt;0,"Loss","BE")))</f>
      </c>
      <c r="P151" s="2">
        <f>IF(I151="","",IF(P150="",Summary!$B$2,P150)+I151)</f>
      </c>
      <c r="Q151" s="2">
        <f>IF(P151="","",MAX(IF(Q150="",Summary!$B$2,Q150),P151))</f>
      </c>
      <c r="R151" s="2">
        <f>IF(P151="","",Q151-P151)</f>
      </c>
    </row>
    <row r="152">
      <c r="N152" s="4">
        <f>IFERROR(IF(H152=0,"",I152/H152),"")</f>
      </c>
      <c r="O152">
        <f>IF(I152="","",IF(I152&gt;0,"Win",IF(I152&lt;0,"Loss","BE")))</f>
      </c>
      <c r="P152" s="2">
        <f>IF(I152="","",IF(P151="",Summary!$B$2,P151)+I152)</f>
      </c>
      <c r="Q152" s="2">
        <f>IF(P152="","",MAX(IF(Q151="",Summary!$B$2,Q151),P152))</f>
      </c>
      <c r="R152" s="2">
        <f>IF(P152="","",Q152-P152)</f>
      </c>
    </row>
    <row r="153">
      <c r="N153" s="4">
        <f>IFERROR(IF(H153=0,"",I153/H153),"")</f>
      </c>
      <c r="O153">
        <f>IF(I153="","",IF(I153&gt;0,"Win",IF(I153&lt;0,"Loss","BE")))</f>
      </c>
      <c r="P153" s="2">
        <f>IF(I153="","",IF(P152="",Summary!$B$2,P152)+I153)</f>
      </c>
      <c r="Q153" s="2">
        <f>IF(P153="","",MAX(IF(Q152="",Summary!$B$2,Q152),P153))</f>
      </c>
      <c r="R153" s="2">
        <f>IF(P153="","",Q153-P153)</f>
      </c>
    </row>
    <row r="154">
      <c r="N154" s="4">
        <f>IFERROR(IF(H154=0,"",I154/H154),"")</f>
      </c>
      <c r="O154">
        <f>IF(I154="","",IF(I154&gt;0,"Win",IF(I154&lt;0,"Loss","BE")))</f>
      </c>
      <c r="P154" s="2">
        <f>IF(I154="","",IF(P153="",Summary!$B$2,P153)+I154)</f>
      </c>
      <c r="Q154" s="2">
        <f>IF(P154="","",MAX(IF(Q153="",Summary!$B$2,Q153),P154))</f>
      </c>
      <c r="R154" s="2">
        <f>IF(P154="","",Q154-P154)</f>
      </c>
    </row>
    <row r="155">
      <c r="N155" s="4">
        <f>IFERROR(IF(H155=0,"",I155/H155),"")</f>
      </c>
      <c r="O155">
        <f>IF(I155="","",IF(I155&gt;0,"Win",IF(I155&lt;0,"Loss","BE")))</f>
      </c>
      <c r="P155" s="2">
        <f>IF(I155="","",IF(P154="",Summary!$B$2,P154)+I155)</f>
      </c>
      <c r="Q155" s="2">
        <f>IF(P155="","",MAX(IF(Q154="",Summary!$B$2,Q154),P155))</f>
      </c>
      <c r="R155" s="2">
        <f>IF(P155="","",Q155-P155)</f>
      </c>
    </row>
    <row r="156">
      <c r="N156" s="4">
        <f>IFERROR(IF(H156=0,"",I156/H156),"")</f>
      </c>
      <c r="O156">
        <f>IF(I156="","",IF(I156&gt;0,"Win",IF(I156&lt;0,"Loss","BE")))</f>
      </c>
      <c r="P156" s="2">
        <f>IF(I156="","",IF(P155="",Summary!$B$2,P155)+I156)</f>
      </c>
      <c r="Q156" s="2">
        <f>IF(P156="","",MAX(IF(Q155="",Summary!$B$2,Q155),P156))</f>
      </c>
      <c r="R156" s="2">
        <f>IF(P156="","",Q156-P156)</f>
      </c>
    </row>
    <row r="157">
      <c r="N157" s="4">
        <f>IFERROR(IF(H157=0,"",I157/H157),"")</f>
      </c>
      <c r="O157">
        <f>IF(I157="","",IF(I157&gt;0,"Win",IF(I157&lt;0,"Loss","BE")))</f>
      </c>
      <c r="P157" s="2">
        <f>IF(I157="","",IF(P156="",Summary!$B$2,P156)+I157)</f>
      </c>
      <c r="Q157" s="2">
        <f>IF(P157="","",MAX(IF(Q156="",Summary!$B$2,Q156),P157))</f>
      </c>
      <c r="R157" s="2">
        <f>IF(P157="","",Q157-P157)</f>
      </c>
    </row>
    <row r="158">
      <c r="N158" s="4">
        <f>IFERROR(IF(H158=0,"",I158/H158),"")</f>
      </c>
      <c r="O158">
        <f>IF(I158="","",IF(I158&gt;0,"Win",IF(I158&lt;0,"Loss","BE")))</f>
      </c>
      <c r="P158" s="2">
        <f>IF(I158="","",IF(P157="",Summary!$B$2,P157)+I158)</f>
      </c>
      <c r="Q158" s="2">
        <f>IF(P158="","",MAX(IF(Q157="",Summary!$B$2,Q157),P158))</f>
      </c>
      <c r="R158" s="2">
        <f>IF(P158="","",Q158-P158)</f>
      </c>
    </row>
    <row r="159">
      <c r="N159" s="4">
        <f>IFERROR(IF(H159=0,"",I159/H159),"")</f>
      </c>
      <c r="O159">
        <f>IF(I159="","",IF(I159&gt;0,"Win",IF(I159&lt;0,"Loss","BE")))</f>
      </c>
      <c r="P159" s="2">
        <f>IF(I159="","",IF(P158="",Summary!$B$2,P158)+I159)</f>
      </c>
      <c r="Q159" s="2">
        <f>IF(P159="","",MAX(IF(Q158="",Summary!$B$2,Q158),P159))</f>
      </c>
      <c r="R159" s="2">
        <f>IF(P159="","",Q159-P159)</f>
      </c>
    </row>
    <row r="160">
      <c r="N160" s="4">
        <f>IFERROR(IF(H160=0,"",I160/H160),"")</f>
      </c>
      <c r="O160">
        <f>IF(I160="","",IF(I160&gt;0,"Win",IF(I160&lt;0,"Loss","BE")))</f>
      </c>
      <c r="P160" s="2">
        <f>IF(I160="","",IF(P159="",Summary!$B$2,P159)+I160)</f>
      </c>
      <c r="Q160" s="2">
        <f>IF(P160="","",MAX(IF(Q159="",Summary!$B$2,Q159),P160))</f>
      </c>
      <c r="R160" s="2">
        <f>IF(P160="","",Q160-P160)</f>
      </c>
    </row>
    <row r="161">
      <c r="N161" s="4">
        <f>IFERROR(IF(H161=0,"",I161/H161),"")</f>
      </c>
      <c r="O161">
        <f>IF(I161="","",IF(I161&gt;0,"Win",IF(I161&lt;0,"Loss","BE")))</f>
      </c>
      <c r="P161" s="2">
        <f>IF(I161="","",IF(P160="",Summary!$B$2,P160)+I161)</f>
      </c>
      <c r="Q161" s="2">
        <f>IF(P161="","",MAX(IF(Q160="",Summary!$B$2,Q160),P161))</f>
      </c>
      <c r="R161" s="2">
        <f>IF(P161="","",Q161-P161)</f>
      </c>
    </row>
    <row r="162">
      <c r="N162" s="4">
        <f>IFERROR(IF(H162=0,"",I162/H162),"")</f>
      </c>
      <c r="O162">
        <f>IF(I162="","",IF(I162&gt;0,"Win",IF(I162&lt;0,"Loss","BE")))</f>
      </c>
      <c r="P162" s="2">
        <f>IF(I162="","",IF(P161="",Summary!$B$2,P161)+I162)</f>
      </c>
      <c r="Q162" s="2">
        <f>IF(P162="","",MAX(IF(Q161="",Summary!$B$2,Q161),P162))</f>
      </c>
      <c r="R162" s="2">
        <f>IF(P162="","",Q162-P162)</f>
      </c>
    </row>
    <row r="163">
      <c r="N163" s="4">
        <f>IFERROR(IF(H163=0,"",I163/H163),"")</f>
      </c>
      <c r="O163">
        <f>IF(I163="","",IF(I163&gt;0,"Win",IF(I163&lt;0,"Loss","BE")))</f>
      </c>
      <c r="P163" s="2">
        <f>IF(I163="","",IF(P162="",Summary!$B$2,P162)+I163)</f>
      </c>
      <c r="Q163" s="2">
        <f>IF(P163="","",MAX(IF(Q162="",Summary!$B$2,Q162),P163))</f>
      </c>
      <c r="R163" s="2">
        <f>IF(P163="","",Q163-P163)</f>
      </c>
    </row>
    <row r="164">
      <c r="N164" s="4">
        <f>IFERROR(IF(H164=0,"",I164/H164),"")</f>
      </c>
      <c r="O164">
        <f>IF(I164="","",IF(I164&gt;0,"Win",IF(I164&lt;0,"Loss","BE")))</f>
      </c>
      <c r="P164" s="2">
        <f>IF(I164="","",IF(P163="",Summary!$B$2,P163)+I164)</f>
      </c>
      <c r="Q164" s="2">
        <f>IF(P164="","",MAX(IF(Q163="",Summary!$B$2,Q163),P164))</f>
      </c>
      <c r="R164" s="2">
        <f>IF(P164="","",Q164-P164)</f>
      </c>
    </row>
    <row r="165">
      <c r="N165" s="4">
        <f>IFERROR(IF(H165=0,"",I165/H165),"")</f>
      </c>
      <c r="O165">
        <f>IF(I165="","",IF(I165&gt;0,"Win",IF(I165&lt;0,"Loss","BE")))</f>
      </c>
      <c r="P165" s="2">
        <f>IF(I165="","",IF(P164="",Summary!$B$2,P164)+I165)</f>
      </c>
      <c r="Q165" s="2">
        <f>IF(P165="","",MAX(IF(Q164="",Summary!$B$2,Q164),P165))</f>
      </c>
      <c r="R165" s="2">
        <f>IF(P165="","",Q165-P165)</f>
      </c>
    </row>
    <row r="166">
      <c r="N166" s="4">
        <f>IFERROR(IF(H166=0,"",I166/H166),"")</f>
      </c>
      <c r="O166">
        <f>IF(I166="","",IF(I166&gt;0,"Win",IF(I166&lt;0,"Loss","BE")))</f>
      </c>
      <c r="P166" s="2">
        <f>IF(I166="","",IF(P165="",Summary!$B$2,P165)+I166)</f>
      </c>
      <c r="Q166" s="2">
        <f>IF(P166="","",MAX(IF(Q165="",Summary!$B$2,Q165),P166))</f>
      </c>
      <c r="R166" s="2">
        <f>IF(P166="","",Q166-P166)</f>
      </c>
    </row>
    <row r="167">
      <c r="N167" s="4">
        <f>IFERROR(IF(H167=0,"",I167/H167),"")</f>
      </c>
      <c r="O167">
        <f>IF(I167="","",IF(I167&gt;0,"Win",IF(I167&lt;0,"Loss","BE")))</f>
      </c>
      <c r="P167" s="2">
        <f>IF(I167="","",IF(P166="",Summary!$B$2,P166)+I167)</f>
      </c>
      <c r="Q167" s="2">
        <f>IF(P167="","",MAX(IF(Q166="",Summary!$B$2,Q166),P167))</f>
      </c>
      <c r="R167" s="2">
        <f>IF(P167="","",Q167-P167)</f>
      </c>
    </row>
    <row r="168">
      <c r="N168" s="4">
        <f>IFERROR(IF(H168=0,"",I168/H168),"")</f>
      </c>
      <c r="O168">
        <f>IF(I168="","",IF(I168&gt;0,"Win",IF(I168&lt;0,"Loss","BE")))</f>
      </c>
      <c r="P168" s="2">
        <f>IF(I168="","",IF(P167="",Summary!$B$2,P167)+I168)</f>
      </c>
      <c r="Q168" s="2">
        <f>IF(P168="","",MAX(IF(Q167="",Summary!$B$2,Q167),P168))</f>
      </c>
      <c r="R168" s="2">
        <f>IF(P168="","",Q168-P168)</f>
      </c>
    </row>
    <row r="169">
      <c r="N169" s="4">
        <f>IFERROR(IF(H169=0,"",I169/H169),"")</f>
      </c>
      <c r="O169">
        <f>IF(I169="","",IF(I169&gt;0,"Win",IF(I169&lt;0,"Loss","BE")))</f>
      </c>
      <c r="P169" s="2">
        <f>IF(I169="","",IF(P168="",Summary!$B$2,P168)+I169)</f>
      </c>
      <c r="Q169" s="2">
        <f>IF(P169="","",MAX(IF(Q168="",Summary!$B$2,Q168),P169))</f>
      </c>
      <c r="R169" s="2">
        <f>IF(P169="","",Q169-P169)</f>
      </c>
    </row>
    <row r="170">
      <c r="N170" s="4">
        <f>IFERROR(IF(H170=0,"",I170/H170),"")</f>
      </c>
      <c r="O170">
        <f>IF(I170="","",IF(I170&gt;0,"Win",IF(I170&lt;0,"Loss","BE")))</f>
      </c>
      <c r="P170" s="2">
        <f>IF(I170="","",IF(P169="",Summary!$B$2,P169)+I170)</f>
      </c>
      <c r="Q170" s="2">
        <f>IF(P170="","",MAX(IF(Q169="",Summary!$B$2,Q169),P170))</f>
      </c>
      <c r="R170" s="2">
        <f>IF(P170="","",Q170-P170)</f>
      </c>
    </row>
    <row r="171">
      <c r="N171" s="4">
        <f>IFERROR(IF(H171=0,"",I171/H171),"")</f>
      </c>
      <c r="O171">
        <f>IF(I171="","",IF(I171&gt;0,"Win",IF(I171&lt;0,"Loss","BE")))</f>
      </c>
      <c r="P171" s="2">
        <f>IF(I171="","",IF(P170="",Summary!$B$2,P170)+I171)</f>
      </c>
      <c r="Q171" s="2">
        <f>IF(P171="","",MAX(IF(Q170="",Summary!$B$2,Q170),P171))</f>
      </c>
      <c r="R171" s="2">
        <f>IF(P171="","",Q171-P171)</f>
      </c>
    </row>
    <row r="172">
      <c r="N172" s="4">
        <f>IFERROR(IF(H172=0,"",I172/H172),"")</f>
      </c>
      <c r="O172">
        <f>IF(I172="","",IF(I172&gt;0,"Win",IF(I172&lt;0,"Loss","BE")))</f>
      </c>
      <c r="P172" s="2">
        <f>IF(I172="","",IF(P171="",Summary!$B$2,P171)+I172)</f>
      </c>
      <c r="Q172" s="2">
        <f>IF(P172="","",MAX(IF(Q171="",Summary!$B$2,Q171),P172))</f>
      </c>
      <c r="R172" s="2">
        <f>IF(P172="","",Q172-P172)</f>
      </c>
    </row>
    <row r="173">
      <c r="N173" s="4">
        <f>IFERROR(IF(H173=0,"",I173/H173),"")</f>
      </c>
      <c r="O173">
        <f>IF(I173="","",IF(I173&gt;0,"Win",IF(I173&lt;0,"Loss","BE")))</f>
      </c>
      <c r="P173" s="2">
        <f>IF(I173="","",IF(P172="",Summary!$B$2,P172)+I173)</f>
      </c>
      <c r="Q173" s="2">
        <f>IF(P173="","",MAX(IF(Q172="",Summary!$B$2,Q172),P173))</f>
      </c>
      <c r="R173" s="2">
        <f>IF(P173="","",Q173-P173)</f>
      </c>
    </row>
    <row r="174">
      <c r="N174" s="4">
        <f>IFERROR(IF(H174=0,"",I174/H174),"")</f>
      </c>
      <c r="O174">
        <f>IF(I174="","",IF(I174&gt;0,"Win",IF(I174&lt;0,"Loss","BE")))</f>
      </c>
      <c r="P174" s="2">
        <f>IF(I174="","",IF(P173="",Summary!$B$2,P173)+I174)</f>
      </c>
      <c r="Q174" s="2">
        <f>IF(P174="","",MAX(IF(Q173="",Summary!$B$2,Q173),P174))</f>
      </c>
      <c r="R174" s="2">
        <f>IF(P174="","",Q174-P174)</f>
      </c>
    </row>
    <row r="175">
      <c r="N175" s="4">
        <f>IFERROR(IF(H175=0,"",I175/H175),"")</f>
      </c>
      <c r="O175">
        <f>IF(I175="","",IF(I175&gt;0,"Win",IF(I175&lt;0,"Loss","BE")))</f>
      </c>
      <c r="P175" s="2">
        <f>IF(I175="","",IF(P174="",Summary!$B$2,P174)+I175)</f>
      </c>
      <c r="Q175" s="2">
        <f>IF(P175="","",MAX(IF(Q174="",Summary!$B$2,Q174),P175))</f>
      </c>
      <c r="R175" s="2">
        <f>IF(P175="","",Q175-P175)</f>
      </c>
    </row>
    <row r="176">
      <c r="N176" s="4">
        <f>IFERROR(IF(H176=0,"",I176/H176),"")</f>
      </c>
      <c r="O176">
        <f>IF(I176="","",IF(I176&gt;0,"Win",IF(I176&lt;0,"Loss","BE")))</f>
      </c>
      <c r="P176" s="2">
        <f>IF(I176="","",IF(P175="",Summary!$B$2,P175)+I176)</f>
      </c>
      <c r="Q176" s="2">
        <f>IF(P176="","",MAX(IF(Q175="",Summary!$B$2,Q175),P176))</f>
      </c>
      <c r="R176" s="2">
        <f>IF(P176="","",Q176-P176)</f>
      </c>
    </row>
    <row r="177">
      <c r="N177" s="4">
        <f>IFERROR(IF(H177=0,"",I177/H177),"")</f>
      </c>
      <c r="O177">
        <f>IF(I177="","",IF(I177&gt;0,"Win",IF(I177&lt;0,"Loss","BE")))</f>
      </c>
      <c r="P177" s="2">
        <f>IF(I177="","",IF(P176="",Summary!$B$2,P176)+I177)</f>
      </c>
      <c r="Q177" s="2">
        <f>IF(P177="","",MAX(IF(Q176="",Summary!$B$2,Q176),P177))</f>
      </c>
      <c r="R177" s="2">
        <f>IF(P177="","",Q177-P177)</f>
      </c>
    </row>
    <row r="178">
      <c r="N178" s="4">
        <f>IFERROR(IF(H178=0,"",I178/H178),"")</f>
      </c>
      <c r="O178">
        <f>IF(I178="","",IF(I178&gt;0,"Win",IF(I178&lt;0,"Loss","BE")))</f>
      </c>
      <c r="P178" s="2">
        <f>IF(I178="","",IF(P177="",Summary!$B$2,P177)+I178)</f>
      </c>
      <c r="Q178" s="2">
        <f>IF(P178="","",MAX(IF(Q177="",Summary!$B$2,Q177),P178))</f>
      </c>
      <c r="R178" s="2">
        <f>IF(P178="","",Q178-P178)</f>
      </c>
    </row>
    <row r="179">
      <c r="N179" s="4">
        <f>IFERROR(IF(H179=0,"",I179/H179),"")</f>
      </c>
      <c r="O179">
        <f>IF(I179="","",IF(I179&gt;0,"Win",IF(I179&lt;0,"Loss","BE")))</f>
      </c>
      <c r="P179" s="2">
        <f>IF(I179="","",IF(P178="",Summary!$B$2,P178)+I179)</f>
      </c>
      <c r="Q179" s="2">
        <f>IF(P179="","",MAX(IF(Q178="",Summary!$B$2,Q178),P179))</f>
      </c>
      <c r="R179" s="2">
        <f>IF(P179="","",Q179-P179)</f>
      </c>
    </row>
    <row r="180">
      <c r="N180" s="4">
        <f>IFERROR(IF(H180=0,"",I180/H180),"")</f>
      </c>
      <c r="O180">
        <f>IF(I180="","",IF(I180&gt;0,"Win",IF(I180&lt;0,"Loss","BE")))</f>
      </c>
      <c r="P180" s="2">
        <f>IF(I180="","",IF(P179="",Summary!$B$2,P179)+I180)</f>
      </c>
      <c r="Q180" s="2">
        <f>IF(P180="","",MAX(IF(Q179="",Summary!$B$2,Q179),P180))</f>
      </c>
      <c r="R180" s="2">
        <f>IF(P180="","",Q180-P180)</f>
      </c>
    </row>
    <row r="181">
      <c r="N181" s="4">
        <f>IFERROR(IF(H181=0,"",I181/H181),"")</f>
      </c>
      <c r="O181">
        <f>IF(I181="","",IF(I181&gt;0,"Win",IF(I181&lt;0,"Loss","BE")))</f>
      </c>
      <c r="P181" s="2">
        <f>IF(I181="","",IF(P180="",Summary!$B$2,P180)+I181)</f>
      </c>
      <c r="Q181" s="2">
        <f>IF(P181="","",MAX(IF(Q180="",Summary!$B$2,Q180),P181))</f>
      </c>
      <c r="R181" s="2">
        <f>IF(P181="","",Q181-P181)</f>
      </c>
    </row>
    <row r="182">
      <c r="N182" s="4">
        <f>IFERROR(IF(H182=0,"",I182/H182),"")</f>
      </c>
      <c r="O182">
        <f>IF(I182="","",IF(I182&gt;0,"Win",IF(I182&lt;0,"Loss","BE")))</f>
      </c>
      <c r="P182" s="2">
        <f>IF(I182="","",IF(P181="",Summary!$B$2,P181)+I182)</f>
      </c>
      <c r="Q182" s="2">
        <f>IF(P182="","",MAX(IF(Q181="",Summary!$B$2,Q181),P182))</f>
      </c>
      <c r="R182" s="2">
        <f>IF(P182="","",Q182-P182)</f>
      </c>
    </row>
    <row r="183">
      <c r="N183" s="4">
        <f>IFERROR(IF(H183=0,"",I183/H183),"")</f>
      </c>
      <c r="O183">
        <f>IF(I183="","",IF(I183&gt;0,"Win",IF(I183&lt;0,"Loss","BE")))</f>
      </c>
      <c r="P183" s="2">
        <f>IF(I183="","",IF(P182="",Summary!$B$2,P182)+I183)</f>
      </c>
      <c r="Q183" s="2">
        <f>IF(P183="","",MAX(IF(Q182="",Summary!$B$2,Q182),P183))</f>
      </c>
      <c r="R183" s="2">
        <f>IF(P183="","",Q183-P183)</f>
      </c>
    </row>
    <row r="184">
      <c r="N184" s="4">
        <f>IFERROR(IF(H184=0,"",I184/H184),"")</f>
      </c>
      <c r="O184">
        <f>IF(I184="","",IF(I184&gt;0,"Win",IF(I184&lt;0,"Loss","BE")))</f>
      </c>
      <c r="P184" s="2">
        <f>IF(I184="","",IF(P183="",Summary!$B$2,P183)+I184)</f>
      </c>
      <c r="Q184" s="2">
        <f>IF(P184="","",MAX(IF(Q183="",Summary!$B$2,Q183),P184))</f>
      </c>
      <c r="R184" s="2">
        <f>IF(P184="","",Q184-P184)</f>
      </c>
    </row>
    <row r="185">
      <c r="N185" s="4">
        <f>IFERROR(IF(H185=0,"",I185/H185),"")</f>
      </c>
      <c r="O185">
        <f>IF(I185="","",IF(I185&gt;0,"Win",IF(I185&lt;0,"Loss","BE")))</f>
      </c>
      <c r="P185" s="2">
        <f>IF(I185="","",IF(P184="",Summary!$B$2,P184)+I185)</f>
      </c>
      <c r="Q185" s="2">
        <f>IF(P185="","",MAX(IF(Q184="",Summary!$B$2,Q184),P185))</f>
      </c>
      <c r="R185" s="2">
        <f>IF(P185="","",Q185-P185)</f>
      </c>
    </row>
    <row r="186">
      <c r="N186" s="4">
        <f>IFERROR(IF(H186=0,"",I186/H186),"")</f>
      </c>
      <c r="O186">
        <f>IF(I186="","",IF(I186&gt;0,"Win",IF(I186&lt;0,"Loss","BE")))</f>
      </c>
      <c r="P186" s="2">
        <f>IF(I186="","",IF(P185="",Summary!$B$2,P185)+I186)</f>
      </c>
      <c r="Q186" s="2">
        <f>IF(P186="","",MAX(IF(Q185="",Summary!$B$2,Q185),P186))</f>
      </c>
      <c r="R186" s="2">
        <f>IF(P186="","",Q186-P186)</f>
      </c>
    </row>
    <row r="187">
      <c r="N187" s="4">
        <f>IFERROR(IF(H187=0,"",I187/H187),"")</f>
      </c>
      <c r="O187">
        <f>IF(I187="","",IF(I187&gt;0,"Win",IF(I187&lt;0,"Loss","BE")))</f>
      </c>
      <c r="P187" s="2">
        <f>IF(I187="","",IF(P186="",Summary!$B$2,P186)+I187)</f>
      </c>
      <c r="Q187" s="2">
        <f>IF(P187="","",MAX(IF(Q186="",Summary!$B$2,Q186),P187))</f>
      </c>
      <c r="R187" s="2">
        <f>IF(P187="","",Q187-P187)</f>
      </c>
    </row>
    <row r="188">
      <c r="N188" s="4">
        <f>IFERROR(IF(H188=0,"",I188/H188),"")</f>
      </c>
      <c r="O188">
        <f>IF(I188="","",IF(I188&gt;0,"Win",IF(I188&lt;0,"Loss","BE")))</f>
      </c>
      <c r="P188" s="2">
        <f>IF(I188="","",IF(P187="",Summary!$B$2,P187)+I188)</f>
      </c>
      <c r="Q188" s="2">
        <f>IF(P188="","",MAX(IF(Q187="",Summary!$B$2,Q187),P188))</f>
      </c>
      <c r="R188" s="2">
        <f>IF(P188="","",Q188-P188)</f>
      </c>
    </row>
    <row r="189">
      <c r="N189" s="4">
        <f>IFERROR(IF(H189=0,"",I189/H189),"")</f>
      </c>
      <c r="O189">
        <f>IF(I189="","",IF(I189&gt;0,"Win",IF(I189&lt;0,"Loss","BE")))</f>
      </c>
      <c r="P189" s="2">
        <f>IF(I189="","",IF(P188="",Summary!$B$2,P188)+I189)</f>
      </c>
      <c r="Q189" s="2">
        <f>IF(P189="","",MAX(IF(Q188="",Summary!$B$2,Q188),P189))</f>
      </c>
      <c r="R189" s="2">
        <f>IF(P189="","",Q189-P189)</f>
      </c>
    </row>
    <row r="190">
      <c r="N190" s="4">
        <f>IFERROR(IF(H190=0,"",I190/H190),"")</f>
      </c>
      <c r="O190">
        <f>IF(I190="","",IF(I190&gt;0,"Win",IF(I190&lt;0,"Loss","BE")))</f>
      </c>
      <c r="P190" s="2">
        <f>IF(I190="","",IF(P189="",Summary!$B$2,P189)+I190)</f>
      </c>
      <c r="Q190" s="2">
        <f>IF(P190="","",MAX(IF(Q189="",Summary!$B$2,Q189),P190))</f>
      </c>
      <c r="R190" s="2">
        <f>IF(P190="","",Q190-P190)</f>
      </c>
    </row>
    <row r="191">
      <c r="N191" s="4">
        <f>IFERROR(IF(H191=0,"",I191/H191),"")</f>
      </c>
      <c r="O191">
        <f>IF(I191="","",IF(I191&gt;0,"Win",IF(I191&lt;0,"Loss","BE")))</f>
      </c>
      <c r="P191" s="2">
        <f>IF(I191="","",IF(P190="",Summary!$B$2,P190)+I191)</f>
      </c>
      <c r="Q191" s="2">
        <f>IF(P191="","",MAX(IF(Q190="",Summary!$B$2,Q190),P191))</f>
      </c>
      <c r="R191" s="2">
        <f>IF(P191="","",Q191-P191)</f>
      </c>
    </row>
    <row r="192">
      <c r="N192" s="4">
        <f>IFERROR(IF(H192=0,"",I192/H192),"")</f>
      </c>
      <c r="O192">
        <f>IF(I192="","",IF(I192&gt;0,"Win",IF(I192&lt;0,"Loss","BE")))</f>
      </c>
      <c r="P192" s="2">
        <f>IF(I192="","",IF(P191="",Summary!$B$2,P191)+I192)</f>
      </c>
      <c r="Q192" s="2">
        <f>IF(P192="","",MAX(IF(Q191="",Summary!$B$2,Q191),P192))</f>
      </c>
      <c r="R192" s="2">
        <f>IF(P192="","",Q192-P192)</f>
      </c>
    </row>
    <row r="193">
      <c r="N193" s="4">
        <f>IFERROR(IF(H193=0,"",I193/H193),"")</f>
      </c>
      <c r="O193">
        <f>IF(I193="","",IF(I193&gt;0,"Win",IF(I193&lt;0,"Loss","BE")))</f>
      </c>
      <c r="P193" s="2">
        <f>IF(I193="","",IF(P192="",Summary!$B$2,P192)+I193)</f>
      </c>
      <c r="Q193" s="2">
        <f>IF(P193="","",MAX(IF(Q192="",Summary!$B$2,Q192),P193))</f>
      </c>
      <c r="R193" s="2">
        <f>IF(P193="","",Q193-P193)</f>
      </c>
    </row>
    <row r="194">
      <c r="N194" s="4">
        <f>IFERROR(IF(H194=0,"",I194/H194),"")</f>
      </c>
      <c r="O194">
        <f>IF(I194="","",IF(I194&gt;0,"Win",IF(I194&lt;0,"Loss","BE")))</f>
      </c>
      <c r="P194" s="2">
        <f>IF(I194="","",IF(P193="",Summary!$B$2,P193)+I194)</f>
      </c>
      <c r="Q194" s="2">
        <f>IF(P194="","",MAX(IF(Q193="",Summary!$B$2,Q193),P194))</f>
      </c>
      <c r="R194" s="2">
        <f>IF(P194="","",Q194-P194)</f>
      </c>
    </row>
    <row r="195">
      <c r="N195" s="4">
        <f>IFERROR(IF(H195=0,"",I195/H195),"")</f>
      </c>
      <c r="O195">
        <f>IF(I195="","",IF(I195&gt;0,"Win",IF(I195&lt;0,"Loss","BE")))</f>
      </c>
      <c r="P195" s="2">
        <f>IF(I195="","",IF(P194="",Summary!$B$2,P194)+I195)</f>
      </c>
      <c r="Q195" s="2">
        <f>IF(P195="","",MAX(IF(Q194="",Summary!$B$2,Q194),P195))</f>
      </c>
      <c r="R195" s="2">
        <f>IF(P195="","",Q195-P195)</f>
      </c>
    </row>
    <row r="196">
      <c r="N196" s="4">
        <f>IFERROR(IF(H196=0,"",I196/H196),"")</f>
      </c>
      <c r="O196">
        <f>IF(I196="","",IF(I196&gt;0,"Win",IF(I196&lt;0,"Loss","BE")))</f>
      </c>
      <c r="P196" s="2">
        <f>IF(I196="","",IF(P195="",Summary!$B$2,P195)+I196)</f>
      </c>
      <c r="Q196" s="2">
        <f>IF(P196="","",MAX(IF(Q195="",Summary!$B$2,Q195),P196))</f>
      </c>
      <c r="R196" s="2">
        <f>IF(P196="","",Q196-P196)</f>
      </c>
    </row>
    <row r="197">
      <c r="N197" s="4">
        <f>IFERROR(IF(H197=0,"",I197/H197),"")</f>
      </c>
      <c r="O197">
        <f>IF(I197="","",IF(I197&gt;0,"Win",IF(I197&lt;0,"Loss","BE")))</f>
      </c>
      <c r="P197" s="2">
        <f>IF(I197="","",IF(P196="",Summary!$B$2,P196)+I197)</f>
      </c>
      <c r="Q197" s="2">
        <f>IF(P197="","",MAX(IF(Q196="",Summary!$B$2,Q196),P197))</f>
      </c>
      <c r="R197" s="2">
        <f>IF(P197="","",Q197-P197)</f>
      </c>
    </row>
    <row r="198">
      <c r="N198" s="4">
        <f>IFERROR(IF(H198=0,"",I198/H198),"")</f>
      </c>
      <c r="O198">
        <f>IF(I198="","",IF(I198&gt;0,"Win",IF(I198&lt;0,"Loss","BE")))</f>
      </c>
      <c r="P198" s="2">
        <f>IF(I198="","",IF(P197="",Summary!$B$2,P197)+I198)</f>
      </c>
      <c r="Q198" s="2">
        <f>IF(P198="","",MAX(IF(Q197="",Summary!$B$2,Q197),P198))</f>
      </c>
      <c r="R198" s="2">
        <f>IF(P198="","",Q198-P198)</f>
      </c>
    </row>
    <row r="199">
      <c r="N199" s="4">
        <f>IFERROR(IF(H199=0,"",I199/H199),"")</f>
      </c>
      <c r="O199">
        <f>IF(I199="","",IF(I199&gt;0,"Win",IF(I199&lt;0,"Loss","BE")))</f>
      </c>
      <c r="P199" s="2">
        <f>IF(I199="","",IF(P198="",Summary!$B$2,P198)+I199)</f>
      </c>
      <c r="Q199" s="2">
        <f>IF(P199="","",MAX(IF(Q198="",Summary!$B$2,Q198),P199))</f>
      </c>
      <c r="R199" s="2">
        <f>IF(P199="","",Q199-P199)</f>
      </c>
    </row>
    <row r="200">
      <c r="N200" s="4">
        <f>IFERROR(IF(H200=0,"",I200/H200),"")</f>
      </c>
      <c r="O200">
        <f>IF(I200="","",IF(I200&gt;0,"Win",IF(I200&lt;0,"Loss","BE")))</f>
      </c>
      <c r="P200" s="2">
        <f>IF(I200="","",IF(P199="",Summary!$B$2,P199)+I200)</f>
      </c>
      <c r="Q200" s="2">
        <f>IF(P200="","",MAX(IF(Q199="",Summary!$B$2,Q199),P200))</f>
      </c>
      <c r="R200" s="2">
        <f>IF(P200="","",Q200-P200)</f>
      </c>
    </row>
    <row r="201">
      <c r="N201" s="4">
        <f>IFERROR(IF(H201=0,"",I201/H201),"")</f>
      </c>
      <c r="O201">
        <f>IF(I201="","",IF(I201&gt;0,"Win",IF(I201&lt;0,"Loss","BE")))</f>
      </c>
      <c r="P201" s="2">
        <f>IF(I201="","",IF(P200="",Summary!$B$2,P200)+I201)</f>
      </c>
      <c r="Q201" s="2">
        <f>IF(P201="","",MAX(IF(Q200="",Summary!$B$2,Q200),P201))</f>
      </c>
      <c r="R201" s="2">
        <f>IF(P201="","",Q201-P201)</f>
      </c>
    </row>
    <row r="202">
      <c r="N202" s="4">
        <f>IFERROR(IF(H202=0,"",I202/H202),"")</f>
      </c>
      <c r="O202">
        <f>IF(I202="","",IF(I202&gt;0,"Win",IF(I202&lt;0,"Loss","BE")))</f>
      </c>
      <c r="P202" s="2">
        <f>IF(I202="","",IF(P201="",Summary!$B$2,P201)+I202)</f>
      </c>
      <c r="Q202" s="2">
        <f>IF(P202="","",MAX(IF(Q201="",Summary!$B$2,Q201),P202))</f>
      </c>
      <c r="R202" s="2">
        <f>IF(P202="","",Q202-P202)</f>
      </c>
    </row>
    <row r="203">
      <c r="N203" s="4">
        <f>IFERROR(IF(H203=0,"",I203/H203),"")</f>
      </c>
      <c r="O203">
        <f>IF(I203="","",IF(I203&gt;0,"Win",IF(I203&lt;0,"Loss","BE")))</f>
      </c>
      <c r="P203" s="2">
        <f>IF(I203="","",IF(P202="",Summary!$B$2,P202)+I203)</f>
      </c>
      <c r="Q203" s="2">
        <f>IF(P203="","",MAX(IF(Q202="",Summary!$B$2,Q202),P203))</f>
      </c>
      <c r="R203" s="2">
        <f>IF(P203="","",Q203-P203)</f>
      </c>
    </row>
    <row r="204">
      <c r="N204" s="4">
        <f>IFERROR(IF(H204=0,"",I204/H204),"")</f>
      </c>
      <c r="O204">
        <f>IF(I204="","",IF(I204&gt;0,"Win",IF(I204&lt;0,"Loss","BE")))</f>
      </c>
      <c r="P204" s="2">
        <f>IF(I204="","",IF(P203="",Summary!$B$2,P203)+I204)</f>
      </c>
      <c r="Q204" s="2">
        <f>IF(P204="","",MAX(IF(Q203="",Summary!$B$2,Q203),P204))</f>
      </c>
      <c r="R204" s="2">
        <f>IF(P204="","",Q204-P204)</f>
      </c>
    </row>
    <row r="205">
      <c r="N205" s="4">
        <f>IFERROR(IF(H205=0,"",I205/H205),"")</f>
      </c>
      <c r="O205">
        <f>IF(I205="","",IF(I205&gt;0,"Win",IF(I205&lt;0,"Loss","BE")))</f>
      </c>
      <c r="P205" s="2">
        <f>IF(I205="","",IF(P204="",Summary!$B$2,P204)+I205)</f>
      </c>
      <c r="Q205" s="2">
        <f>IF(P205="","",MAX(IF(Q204="",Summary!$B$2,Q204),P205))</f>
      </c>
      <c r="R205" s="2">
        <f>IF(P205="","",Q205-P205)</f>
      </c>
    </row>
    <row r="206">
      <c r="N206" s="4">
        <f>IFERROR(IF(H206=0,"",I206/H206),"")</f>
      </c>
      <c r="O206">
        <f>IF(I206="","",IF(I206&gt;0,"Win",IF(I206&lt;0,"Loss","BE")))</f>
      </c>
      <c r="P206" s="2">
        <f>IF(I206="","",IF(P205="",Summary!$B$2,P205)+I206)</f>
      </c>
      <c r="Q206" s="2">
        <f>IF(P206="","",MAX(IF(Q205="",Summary!$B$2,Q205),P206))</f>
      </c>
      <c r="R206" s="2">
        <f>IF(P206="","",Q206-P206)</f>
      </c>
    </row>
    <row r="207">
      <c r="N207" s="4">
        <f>IFERROR(IF(H207=0,"",I207/H207),"")</f>
      </c>
      <c r="O207">
        <f>IF(I207="","",IF(I207&gt;0,"Win",IF(I207&lt;0,"Loss","BE")))</f>
      </c>
      <c r="P207" s="2">
        <f>IF(I207="","",IF(P206="",Summary!$B$2,P206)+I207)</f>
      </c>
      <c r="Q207" s="2">
        <f>IF(P207="","",MAX(IF(Q206="",Summary!$B$2,Q206),P207))</f>
      </c>
      <c r="R207" s="2">
        <f>IF(P207="","",Q207-P207)</f>
      </c>
    </row>
    <row r="208">
      <c r="N208" s="4">
        <f>IFERROR(IF(H208=0,"",I208/H208),"")</f>
      </c>
      <c r="O208">
        <f>IF(I208="","",IF(I208&gt;0,"Win",IF(I208&lt;0,"Loss","BE")))</f>
      </c>
      <c r="P208" s="2">
        <f>IF(I208="","",IF(P207="",Summary!$B$2,P207)+I208)</f>
      </c>
      <c r="Q208" s="2">
        <f>IF(P208="","",MAX(IF(Q207="",Summary!$B$2,Q207),P208))</f>
      </c>
      <c r="R208" s="2">
        <f>IF(P208="","",Q208-P208)</f>
      </c>
    </row>
    <row r="209">
      <c r="N209" s="4">
        <f>IFERROR(IF(H209=0,"",I209/H209),"")</f>
      </c>
      <c r="O209">
        <f>IF(I209="","",IF(I209&gt;0,"Win",IF(I209&lt;0,"Loss","BE")))</f>
      </c>
      <c r="P209" s="2">
        <f>IF(I209="","",IF(P208="",Summary!$B$2,P208)+I209)</f>
      </c>
      <c r="Q209" s="2">
        <f>IF(P209="","",MAX(IF(Q208="",Summary!$B$2,Q208),P209))</f>
      </c>
      <c r="R209" s="2">
        <f>IF(P209="","",Q209-P209)</f>
      </c>
    </row>
    <row r="210">
      <c r="N210" s="4">
        <f>IFERROR(IF(H210=0,"",I210/H210),"")</f>
      </c>
      <c r="O210">
        <f>IF(I210="","",IF(I210&gt;0,"Win",IF(I210&lt;0,"Loss","BE")))</f>
      </c>
      <c r="P210" s="2">
        <f>IF(I210="","",IF(P209="",Summary!$B$2,P209)+I210)</f>
      </c>
      <c r="Q210" s="2">
        <f>IF(P210="","",MAX(IF(Q209="",Summary!$B$2,Q209),P210))</f>
      </c>
      <c r="R210" s="2">
        <f>IF(P210="","",Q210-P210)</f>
      </c>
    </row>
    <row r="211">
      <c r="N211" s="4">
        <f>IFERROR(IF(H211=0,"",I211/H211),"")</f>
      </c>
      <c r="O211">
        <f>IF(I211="","",IF(I211&gt;0,"Win",IF(I211&lt;0,"Loss","BE")))</f>
      </c>
      <c r="P211" s="2">
        <f>IF(I211="","",IF(P210="",Summary!$B$2,P210)+I211)</f>
      </c>
      <c r="Q211" s="2">
        <f>IF(P211="","",MAX(IF(Q210="",Summary!$B$2,Q210),P211))</f>
      </c>
      <c r="R211" s="2">
        <f>IF(P211="","",Q211-P211)</f>
      </c>
    </row>
    <row r="212">
      <c r="N212" s="4">
        <f>IFERROR(IF(H212=0,"",I212/H212),"")</f>
      </c>
      <c r="O212">
        <f>IF(I212="","",IF(I212&gt;0,"Win",IF(I212&lt;0,"Loss","BE")))</f>
      </c>
      <c r="P212" s="2">
        <f>IF(I212="","",IF(P211="",Summary!$B$2,P211)+I212)</f>
      </c>
      <c r="Q212" s="2">
        <f>IF(P212="","",MAX(IF(Q211="",Summary!$B$2,Q211),P212))</f>
      </c>
      <c r="R212" s="2">
        <f>IF(P212="","",Q212-P212)</f>
      </c>
    </row>
    <row r="213">
      <c r="N213" s="4">
        <f>IFERROR(IF(H213=0,"",I213/H213),"")</f>
      </c>
      <c r="O213">
        <f>IF(I213="","",IF(I213&gt;0,"Win",IF(I213&lt;0,"Loss","BE")))</f>
      </c>
      <c r="P213" s="2">
        <f>IF(I213="","",IF(P212="",Summary!$B$2,P212)+I213)</f>
      </c>
      <c r="Q213" s="2">
        <f>IF(P213="","",MAX(IF(Q212="",Summary!$B$2,Q212),P213))</f>
      </c>
      <c r="R213" s="2">
        <f>IF(P213="","",Q213-P213)</f>
      </c>
    </row>
    <row r="214">
      <c r="N214" s="4">
        <f>IFERROR(IF(H214=0,"",I214/H214),"")</f>
      </c>
      <c r="O214">
        <f>IF(I214="","",IF(I214&gt;0,"Win",IF(I214&lt;0,"Loss","BE")))</f>
      </c>
      <c r="P214" s="2">
        <f>IF(I214="","",IF(P213="",Summary!$B$2,P213)+I214)</f>
      </c>
      <c r="Q214" s="2">
        <f>IF(P214="","",MAX(IF(Q213="",Summary!$B$2,Q213),P214))</f>
      </c>
      <c r="R214" s="2">
        <f>IF(P214="","",Q214-P214)</f>
      </c>
    </row>
    <row r="215">
      <c r="N215" s="4">
        <f>IFERROR(IF(H215=0,"",I215/H215),"")</f>
      </c>
      <c r="O215">
        <f>IF(I215="","",IF(I215&gt;0,"Win",IF(I215&lt;0,"Loss","BE")))</f>
      </c>
      <c r="P215" s="2">
        <f>IF(I215="","",IF(P214="",Summary!$B$2,P214)+I215)</f>
      </c>
      <c r="Q215" s="2">
        <f>IF(P215="","",MAX(IF(Q214="",Summary!$B$2,Q214),P215))</f>
      </c>
      <c r="R215" s="2">
        <f>IF(P215="","",Q215-P215)</f>
      </c>
    </row>
    <row r="216">
      <c r="N216" s="4">
        <f>IFERROR(IF(H216=0,"",I216/H216),"")</f>
      </c>
      <c r="O216">
        <f>IF(I216="","",IF(I216&gt;0,"Win",IF(I216&lt;0,"Loss","BE")))</f>
      </c>
      <c r="P216" s="2">
        <f>IF(I216="","",IF(P215="",Summary!$B$2,P215)+I216)</f>
      </c>
      <c r="Q216" s="2">
        <f>IF(P216="","",MAX(IF(Q215="",Summary!$B$2,Q215),P216))</f>
      </c>
      <c r="R216" s="2">
        <f>IF(P216="","",Q216-P216)</f>
      </c>
    </row>
    <row r="217">
      <c r="N217" s="4">
        <f>IFERROR(IF(H217=0,"",I217/H217),"")</f>
      </c>
      <c r="O217">
        <f>IF(I217="","",IF(I217&gt;0,"Win",IF(I217&lt;0,"Loss","BE")))</f>
      </c>
      <c r="P217" s="2">
        <f>IF(I217="","",IF(P216="",Summary!$B$2,P216)+I217)</f>
      </c>
      <c r="Q217" s="2">
        <f>IF(P217="","",MAX(IF(Q216="",Summary!$B$2,Q216),P217))</f>
      </c>
      <c r="R217" s="2">
        <f>IF(P217="","",Q217-P217)</f>
      </c>
    </row>
    <row r="218">
      <c r="N218" s="4">
        <f>IFERROR(IF(H218=0,"",I218/H218),"")</f>
      </c>
      <c r="O218">
        <f>IF(I218="","",IF(I218&gt;0,"Win",IF(I218&lt;0,"Loss","BE")))</f>
      </c>
      <c r="P218" s="2">
        <f>IF(I218="","",IF(P217="",Summary!$B$2,P217)+I218)</f>
      </c>
      <c r="Q218" s="2">
        <f>IF(P218="","",MAX(IF(Q217="",Summary!$B$2,Q217),P218))</f>
      </c>
      <c r="R218" s="2">
        <f>IF(P218="","",Q218-P218)</f>
      </c>
    </row>
    <row r="219">
      <c r="N219" s="4">
        <f>IFERROR(IF(H219=0,"",I219/H219),"")</f>
      </c>
      <c r="O219">
        <f>IF(I219="","",IF(I219&gt;0,"Win",IF(I219&lt;0,"Loss","BE")))</f>
      </c>
      <c r="P219" s="2">
        <f>IF(I219="","",IF(P218="",Summary!$B$2,P218)+I219)</f>
      </c>
      <c r="Q219" s="2">
        <f>IF(P219="","",MAX(IF(Q218="",Summary!$B$2,Q218),P219))</f>
      </c>
      <c r="R219" s="2">
        <f>IF(P219="","",Q219-P219)</f>
      </c>
    </row>
    <row r="220">
      <c r="N220" s="4">
        <f>IFERROR(IF(H220=0,"",I220/H220),"")</f>
      </c>
      <c r="O220">
        <f>IF(I220="","",IF(I220&gt;0,"Win",IF(I220&lt;0,"Loss","BE")))</f>
      </c>
      <c r="P220" s="2">
        <f>IF(I220="","",IF(P219="",Summary!$B$2,P219)+I220)</f>
      </c>
      <c r="Q220" s="2">
        <f>IF(P220="","",MAX(IF(Q219="",Summary!$B$2,Q219),P220))</f>
      </c>
      <c r="R220" s="2">
        <f>IF(P220="","",Q220-P220)</f>
      </c>
    </row>
    <row r="221">
      <c r="N221" s="4">
        <f>IFERROR(IF(H221=0,"",I221/H221),"")</f>
      </c>
      <c r="O221">
        <f>IF(I221="","",IF(I221&gt;0,"Win",IF(I221&lt;0,"Loss","BE")))</f>
      </c>
      <c r="P221" s="2">
        <f>IF(I221="","",IF(P220="",Summary!$B$2,P220)+I221)</f>
      </c>
      <c r="Q221" s="2">
        <f>IF(P221="","",MAX(IF(Q220="",Summary!$B$2,Q220),P221))</f>
      </c>
      <c r="R221" s="2">
        <f>IF(P221="","",Q221-P221)</f>
      </c>
    </row>
    <row r="222">
      <c r="N222" s="4">
        <f>IFERROR(IF(H222=0,"",I222/H222),"")</f>
      </c>
      <c r="O222">
        <f>IF(I222="","",IF(I222&gt;0,"Win",IF(I222&lt;0,"Loss","BE")))</f>
      </c>
      <c r="P222" s="2">
        <f>IF(I222="","",IF(P221="",Summary!$B$2,P221)+I222)</f>
      </c>
      <c r="Q222" s="2">
        <f>IF(P222="","",MAX(IF(Q221="",Summary!$B$2,Q221),P222))</f>
      </c>
      <c r="R222" s="2">
        <f>IF(P222="","",Q222-P222)</f>
      </c>
    </row>
    <row r="223">
      <c r="N223" s="4">
        <f>IFERROR(IF(H223=0,"",I223/H223),"")</f>
      </c>
      <c r="O223">
        <f>IF(I223="","",IF(I223&gt;0,"Win",IF(I223&lt;0,"Loss","BE")))</f>
      </c>
      <c r="P223" s="2">
        <f>IF(I223="","",IF(P222="",Summary!$B$2,P222)+I223)</f>
      </c>
      <c r="Q223" s="2">
        <f>IF(P223="","",MAX(IF(Q222="",Summary!$B$2,Q222),P223))</f>
      </c>
      <c r="R223" s="2">
        <f>IF(P223="","",Q223-P223)</f>
      </c>
    </row>
    <row r="224">
      <c r="N224" s="4">
        <f>IFERROR(IF(H224=0,"",I224/H224),"")</f>
      </c>
      <c r="O224">
        <f>IF(I224="","",IF(I224&gt;0,"Win",IF(I224&lt;0,"Loss","BE")))</f>
      </c>
      <c r="P224" s="2">
        <f>IF(I224="","",IF(P223="",Summary!$B$2,P223)+I224)</f>
      </c>
      <c r="Q224" s="2">
        <f>IF(P224="","",MAX(IF(Q223="",Summary!$B$2,Q223),P224))</f>
      </c>
      <c r="R224" s="2">
        <f>IF(P224="","",Q224-P224)</f>
      </c>
    </row>
    <row r="225">
      <c r="N225" s="4">
        <f>IFERROR(IF(H225=0,"",I225/H225),"")</f>
      </c>
      <c r="O225">
        <f>IF(I225="","",IF(I225&gt;0,"Win",IF(I225&lt;0,"Loss","BE")))</f>
      </c>
      <c r="P225" s="2">
        <f>IF(I225="","",IF(P224="",Summary!$B$2,P224)+I225)</f>
      </c>
      <c r="Q225" s="2">
        <f>IF(P225="","",MAX(IF(Q224="",Summary!$B$2,Q224),P225))</f>
      </c>
      <c r="R225" s="2">
        <f>IF(P225="","",Q225-P225)</f>
      </c>
    </row>
    <row r="226">
      <c r="N226" s="4">
        <f>IFERROR(IF(H226=0,"",I226/H226),"")</f>
      </c>
      <c r="O226">
        <f>IF(I226="","",IF(I226&gt;0,"Win",IF(I226&lt;0,"Loss","BE")))</f>
      </c>
      <c r="P226" s="2">
        <f>IF(I226="","",IF(P225="",Summary!$B$2,P225)+I226)</f>
      </c>
      <c r="Q226" s="2">
        <f>IF(P226="","",MAX(IF(Q225="",Summary!$B$2,Q225),P226))</f>
      </c>
      <c r="R226" s="2">
        <f>IF(P226="","",Q226-P226)</f>
      </c>
    </row>
    <row r="227">
      <c r="N227" s="4">
        <f>IFERROR(IF(H227=0,"",I227/H227),"")</f>
      </c>
      <c r="O227">
        <f>IF(I227="","",IF(I227&gt;0,"Win",IF(I227&lt;0,"Loss","BE")))</f>
      </c>
      <c r="P227" s="2">
        <f>IF(I227="","",IF(P226="",Summary!$B$2,P226)+I227)</f>
      </c>
      <c r="Q227" s="2">
        <f>IF(P227="","",MAX(IF(Q226="",Summary!$B$2,Q226),P227))</f>
      </c>
      <c r="R227" s="2">
        <f>IF(P227="","",Q227-P227)</f>
      </c>
    </row>
    <row r="228">
      <c r="N228" s="4">
        <f>IFERROR(IF(H228=0,"",I228/H228),"")</f>
      </c>
      <c r="O228">
        <f>IF(I228="","",IF(I228&gt;0,"Win",IF(I228&lt;0,"Loss","BE")))</f>
      </c>
      <c r="P228" s="2">
        <f>IF(I228="","",IF(P227="",Summary!$B$2,P227)+I228)</f>
      </c>
      <c r="Q228" s="2">
        <f>IF(P228="","",MAX(IF(Q227="",Summary!$B$2,Q227),P228))</f>
      </c>
      <c r="R228" s="2">
        <f>IF(P228="","",Q228-P228)</f>
      </c>
    </row>
    <row r="229">
      <c r="N229" s="4">
        <f>IFERROR(IF(H229=0,"",I229/H229),"")</f>
      </c>
      <c r="O229">
        <f>IF(I229="","",IF(I229&gt;0,"Win",IF(I229&lt;0,"Loss","BE")))</f>
      </c>
      <c r="P229" s="2">
        <f>IF(I229="","",IF(P228="",Summary!$B$2,P228)+I229)</f>
      </c>
      <c r="Q229" s="2">
        <f>IF(P229="","",MAX(IF(Q228="",Summary!$B$2,Q228),P229))</f>
      </c>
      <c r="R229" s="2">
        <f>IF(P229="","",Q229-P229)</f>
      </c>
    </row>
    <row r="230">
      <c r="N230" s="4">
        <f>IFERROR(IF(H230=0,"",I230/H230),"")</f>
      </c>
      <c r="O230">
        <f>IF(I230="","",IF(I230&gt;0,"Win",IF(I230&lt;0,"Loss","BE")))</f>
      </c>
      <c r="P230" s="2">
        <f>IF(I230="","",IF(P229="",Summary!$B$2,P229)+I230)</f>
      </c>
      <c r="Q230" s="2">
        <f>IF(P230="","",MAX(IF(Q229="",Summary!$B$2,Q229),P230))</f>
      </c>
      <c r="R230" s="2">
        <f>IF(P230="","",Q230-P230)</f>
      </c>
    </row>
    <row r="231">
      <c r="N231" s="4">
        <f>IFERROR(IF(H231=0,"",I231/H231),"")</f>
      </c>
      <c r="O231">
        <f>IF(I231="","",IF(I231&gt;0,"Win",IF(I231&lt;0,"Loss","BE")))</f>
      </c>
      <c r="P231" s="2">
        <f>IF(I231="","",IF(P230="",Summary!$B$2,P230)+I231)</f>
      </c>
      <c r="Q231" s="2">
        <f>IF(P231="","",MAX(IF(Q230="",Summary!$B$2,Q230),P231))</f>
      </c>
      <c r="R231" s="2">
        <f>IF(P231="","",Q231-P231)</f>
      </c>
    </row>
    <row r="232">
      <c r="N232" s="4">
        <f>IFERROR(IF(H232=0,"",I232/H232),"")</f>
      </c>
      <c r="O232">
        <f>IF(I232="","",IF(I232&gt;0,"Win",IF(I232&lt;0,"Loss","BE")))</f>
      </c>
      <c r="P232" s="2">
        <f>IF(I232="","",IF(P231="",Summary!$B$2,P231)+I232)</f>
      </c>
      <c r="Q232" s="2">
        <f>IF(P232="","",MAX(IF(Q231="",Summary!$B$2,Q231),P232))</f>
      </c>
      <c r="R232" s="2">
        <f>IF(P232="","",Q232-P232)</f>
      </c>
    </row>
    <row r="233">
      <c r="N233" s="4">
        <f>IFERROR(IF(H233=0,"",I233/H233),"")</f>
      </c>
      <c r="O233">
        <f>IF(I233="","",IF(I233&gt;0,"Win",IF(I233&lt;0,"Loss","BE")))</f>
      </c>
      <c r="P233" s="2">
        <f>IF(I233="","",IF(P232="",Summary!$B$2,P232)+I233)</f>
      </c>
      <c r="Q233" s="2">
        <f>IF(P233="","",MAX(IF(Q232="",Summary!$B$2,Q232),P233))</f>
      </c>
      <c r="R233" s="2">
        <f>IF(P233="","",Q233-P233)</f>
      </c>
    </row>
    <row r="234">
      <c r="N234" s="4">
        <f>IFERROR(IF(H234=0,"",I234/H234),"")</f>
      </c>
      <c r="O234">
        <f>IF(I234="","",IF(I234&gt;0,"Win",IF(I234&lt;0,"Loss","BE")))</f>
      </c>
      <c r="P234" s="2">
        <f>IF(I234="","",IF(P233="",Summary!$B$2,P233)+I234)</f>
      </c>
      <c r="Q234" s="2">
        <f>IF(P234="","",MAX(IF(Q233="",Summary!$B$2,Q233),P234))</f>
      </c>
      <c r="R234" s="2">
        <f>IF(P234="","",Q234-P234)</f>
      </c>
    </row>
    <row r="235">
      <c r="N235" s="4">
        <f>IFERROR(IF(H235=0,"",I235/H235),"")</f>
      </c>
      <c r="O235">
        <f>IF(I235="","",IF(I235&gt;0,"Win",IF(I235&lt;0,"Loss","BE")))</f>
      </c>
      <c r="P235" s="2">
        <f>IF(I235="","",IF(P234="",Summary!$B$2,P234)+I235)</f>
      </c>
      <c r="Q235" s="2">
        <f>IF(P235="","",MAX(IF(Q234="",Summary!$B$2,Q234),P235))</f>
      </c>
      <c r="R235" s="2">
        <f>IF(P235="","",Q235-P235)</f>
      </c>
    </row>
    <row r="236">
      <c r="N236" s="4">
        <f>IFERROR(IF(H236=0,"",I236/H236),"")</f>
      </c>
      <c r="O236">
        <f>IF(I236="","",IF(I236&gt;0,"Win",IF(I236&lt;0,"Loss","BE")))</f>
      </c>
      <c r="P236" s="2">
        <f>IF(I236="","",IF(P235="",Summary!$B$2,P235)+I236)</f>
      </c>
      <c r="Q236" s="2">
        <f>IF(P236="","",MAX(IF(Q235="",Summary!$B$2,Q235),P236))</f>
      </c>
      <c r="R236" s="2">
        <f>IF(P236="","",Q236-P236)</f>
      </c>
    </row>
    <row r="237">
      <c r="N237" s="4">
        <f>IFERROR(IF(H237=0,"",I237/H237),"")</f>
      </c>
      <c r="O237">
        <f>IF(I237="","",IF(I237&gt;0,"Win",IF(I237&lt;0,"Loss","BE")))</f>
      </c>
      <c r="P237" s="2">
        <f>IF(I237="","",IF(P236="",Summary!$B$2,P236)+I237)</f>
      </c>
      <c r="Q237" s="2">
        <f>IF(P237="","",MAX(IF(Q236="",Summary!$B$2,Q236),P237))</f>
      </c>
      <c r="R237" s="2">
        <f>IF(P237="","",Q237-P237)</f>
      </c>
    </row>
    <row r="238">
      <c r="N238" s="4">
        <f>IFERROR(IF(H238=0,"",I238/H238),"")</f>
      </c>
      <c r="O238">
        <f>IF(I238="","",IF(I238&gt;0,"Win",IF(I238&lt;0,"Loss","BE")))</f>
      </c>
      <c r="P238" s="2">
        <f>IF(I238="","",IF(P237="",Summary!$B$2,P237)+I238)</f>
      </c>
      <c r="Q238" s="2">
        <f>IF(P238="","",MAX(IF(Q237="",Summary!$B$2,Q237),P238))</f>
      </c>
      <c r="R238" s="2">
        <f>IF(P238="","",Q238-P238)</f>
      </c>
    </row>
    <row r="239">
      <c r="N239" s="4">
        <f>IFERROR(IF(H239=0,"",I239/H239),"")</f>
      </c>
      <c r="O239">
        <f>IF(I239="","",IF(I239&gt;0,"Win",IF(I239&lt;0,"Loss","BE")))</f>
      </c>
      <c r="P239" s="2">
        <f>IF(I239="","",IF(P238="",Summary!$B$2,P238)+I239)</f>
      </c>
      <c r="Q239" s="2">
        <f>IF(P239="","",MAX(IF(Q238="",Summary!$B$2,Q238),P239))</f>
      </c>
      <c r="R239" s="2">
        <f>IF(P239="","",Q239-P239)</f>
      </c>
    </row>
    <row r="240">
      <c r="N240" s="4">
        <f>IFERROR(IF(H240=0,"",I240/H240),"")</f>
      </c>
      <c r="O240">
        <f>IF(I240="","",IF(I240&gt;0,"Win",IF(I240&lt;0,"Loss","BE")))</f>
      </c>
      <c r="P240" s="2">
        <f>IF(I240="","",IF(P239="",Summary!$B$2,P239)+I240)</f>
      </c>
      <c r="Q240" s="2">
        <f>IF(P240="","",MAX(IF(Q239="",Summary!$B$2,Q239),P240))</f>
      </c>
      <c r="R240" s="2">
        <f>IF(P240="","",Q240-P240)</f>
      </c>
    </row>
    <row r="241">
      <c r="N241" s="4">
        <f>IFERROR(IF(H241=0,"",I241/H241),"")</f>
      </c>
      <c r="O241">
        <f>IF(I241="","",IF(I241&gt;0,"Win",IF(I241&lt;0,"Loss","BE")))</f>
      </c>
      <c r="P241" s="2">
        <f>IF(I241="","",IF(P240="",Summary!$B$2,P240)+I241)</f>
      </c>
      <c r="Q241" s="2">
        <f>IF(P241="","",MAX(IF(Q240="",Summary!$B$2,Q240),P241))</f>
      </c>
      <c r="R241" s="2">
        <f>IF(P241="","",Q241-P241)</f>
      </c>
    </row>
    <row r="242">
      <c r="N242" s="4">
        <f>IFERROR(IF(H242=0,"",I242/H242),"")</f>
      </c>
      <c r="O242">
        <f>IF(I242="","",IF(I242&gt;0,"Win",IF(I242&lt;0,"Loss","BE")))</f>
      </c>
      <c r="P242" s="2">
        <f>IF(I242="","",IF(P241="",Summary!$B$2,P241)+I242)</f>
      </c>
      <c r="Q242" s="2">
        <f>IF(P242="","",MAX(IF(Q241="",Summary!$B$2,Q241),P242))</f>
      </c>
      <c r="R242" s="2">
        <f>IF(P242="","",Q242-P242)</f>
      </c>
    </row>
    <row r="243">
      <c r="N243" s="4">
        <f>IFERROR(IF(H243=0,"",I243/H243),"")</f>
      </c>
      <c r="O243">
        <f>IF(I243="","",IF(I243&gt;0,"Win",IF(I243&lt;0,"Loss","BE")))</f>
      </c>
      <c r="P243" s="2">
        <f>IF(I243="","",IF(P242="",Summary!$B$2,P242)+I243)</f>
      </c>
      <c r="Q243" s="2">
        <f>IF(P243="","",MAX(IF(Q242="",Summary!$B$2,Q242),P243))</f>
      </c>
      <c r="R243" s="2">
        <f>IF(P243="","",Q243-P243)</f>
      </c>
    </row>
    <row r="244">
      <c r="N244" s="4">
        <f>IFERROR(IF(H244=0,"",I244/H244),"")</f>
      </c>
      <c r="O244">
        <f>IF(I244="","",IF(I244&gt;0,"Win",IF(I244&lt;0,"Loss","BE")))</f>
      </c>
      <c r="P244" s="2">
        <f>IF(I244="","",IF(P243="",Summary!$B$2,P243)+I244)</f>
      </c>
      <c r="Q244" s="2">
        <f>IF(P244="","",MAX(IF(Q243="",Summary!$B$2,Q243),P244))</f>
      </c>
      <c r="R244" s="2">
        <f>IF(P244="","",Q244-P244)</f>
      </c>
    </row>
    <row r="245">
      <c r="N245" s="4">
        <f>IFERROR(IF(H245=0,"",I245/H245),"")</f>
      </c>
      <c r="O245">
        <f>IF(I245="","",IF(I245&gt;0,"Win",IF(I245&lt;0,"Loss","BE")))</f>
      </c>
      <c r="P245" s="2">
        <f>IF(I245="","",IF(P244="",Summary!$B$2,P244)+I245)</f>
      </c>
      <c r="Q245" s="2">
        <f>IF(P245="","",MAX(IF(Q244="",Summary!$B$2,Q244),P245))</f>
      </c>
      <c r="R245" s="2">
        <f>IF(P245="","",Q245-P245)</f>
      </c>
    </row>
    <row r="246">
      <c r="N246" s="4">
        <f>IFERROR(IF(H246=0,"",I246/H246),"")</f>
      </c>
      <c r="O246">
        <f>IF(I246="","",IF(I246&gt;0,"Win",IF(I246&lt;0,"Loss","BE")))</f>
      </c>
      <c r="P246" s="2">
        <f>IF(I246="","",IF(P245="",Summary!$B$2,P245)+I246)</f>
      </c>
      <c r="Q246" s="2">
        <f>IF(P246="","",MAX(IF(Q245="",Summary!$B$2,Q245),P246))</f>
      </c>
      <c r="R246" s="2">
        <f>IF(P246="","",Q246-P246)</f>
      </c>
    </row>
    <row r="247">
      <c r="N247" s="4">
        <f>IFERROR(IF(H247=0,"",I247/H247),"")</f>
      </c>
      <c r="O247">
        <f>IF(I247="","",IF(I247&gt;0,"Win",IF(I247&lt;0,"Loss","BE")))</f>
      </c>
      <c r="P247" s="2">
        <f>IF(I247="","",IF(P246="",Summary!$B$2,P246)+I247)</f>
      </c>
      <c r="Q247" s="2">
        <f>IF(P247="","",MAX(IF(Q246="",Summary!$B$2,Q246),P247))</f>
      </c>
      <c r="R247" s="2">
        <f>IF(P247="","",Q247-P247)</f>
      </c>
    </row>
    <row r="248">
      <c r="N248" s="4">
        <f>IFERROR(IF(H248=0,"",I248/H248),"")</f>
      </c>
      <c r="O248">
        <f>IF(I248="","",IF(I248&gt;0,"Win",IF(I248&lt;0,"Loss","BE")))</f>
      </c>
      <c r="P248" s="2">
        <f>IF(I248="","",IF(P247="",Summary!$B$2,P247)+I248)</f>
      </c>
      <c r="Q248" s="2">
        <f>IF(P248="","",MAX(IF(Q247="",Summary!$B$2,Q247),P248))</f>
      </c>
      <c r="R248" s="2">
        <f>IF(P248="","",Q248-P248)</f>
      </c>
    </row>
    <row r="249">
      <c r="N249" s="4">
        <f>IFERROR(IF(H249=0,"",I249/H249),"")</f>
      </c>
      <c r="O249">
        <f>IF(I249="","",IF(I249&gt;0,"Win",IF(I249&lt;0,"Loss","BE")))</f>
      </c>
      <c r="P249" s="2">
        <f>IF(I249="","",IF(P248="",Summary!$B$2,P248)+I249)</f>
      </c>
      <c r="Q249" s="2">
        <f>IF(P249="","",MAX(IF(Q248="",Summary!$B$2,Q248),P249))</f>
      </c>
      <c r="R249" s="2">
        <f>IF(P249="","",Q249-P249)</f>
      </c>
    </row>
    <row r="250">
      <c r="N250" s="4">
        <f>IFERROR(IF(H250=0,"",I250/H250),"")</f>
      </c>
      <c r="O250">
        <f>IF(I250="","",IF(I250&gt;0,"Win",IF(I250&lt;0,"Loss","BE")))</f>
      </c>
      <c r="P250" s="2">
        <f>IF(I250="","",IF(P249="",Summary!$B$2,P249)+I250)</f>
      </c>
      <c r="Q250" s="2">
        <f>IF(P250="","",MAX(IF(Q249="",Summary!$B$2,Q249),P250))</f>
      </c>
      <c r="R250" s="2">
        <f>IF(P250="","",Q250-P250)</f>
      </c>
    </row>
    <row r="251">
      <c r="N251" s="4">
        <f>IFERROR(IF(H251=0,"",I251/H251),"")</f>
      </c>
      <c r="O251">
        <f>IF(I251="","",IF(I251&gt;0,"Win",IF(I251&lt;0,"Loss","BE")))</f>
      </c>
      <c r="P251" s="2">
        <f>IF(I251="","",IF(P250="",Summary!$B$2,P250)+I251)</f>
      </c>
      <c r="Q251" s="2">
        <f>IF(P251="","",MAX(IF(Q250="",Summary!$B$2,Q250),P251))</f>
      </c>
      <c r="R251" s="2">
        <f>IF(P251="","",Q251-P251)</f>
      </c>
    </row>
    <row r="252">
      <c r="N252" s="4">
        <f>IFERROR(IF(H252=0,"",I252/H252),"")</f>
      </c>
      <c r="O252">
        <f>IF(I252="","",IF(I252&gt;0,"Win",IF(I252&lt;0,"Loss","BE")))</f>
      </c>
      <c r="P252" s="2">
        <f>IF(I252="","",IF(P251="",Summary!$B$2,P251)+I252)</f>
      </c>
      <c r="Q252" s="2">
        <f>IF(P252="","",MAX(IF(Q251="",Summary!$B$2,Q251),P252))</f>
      </c>
      <c r="R252" s="2">
        <f>IF(P252="","",Q252-P252)</f>
      </c>
    </row>
    <row r="253">
      <c r="N253" s="4">
        <f>IFERROR(IF(H253=0,"",I253/H253),"")</f>
      </c>
      <c r="O253">
        <f>IF(I253="","",IF(I253&gt;0,"Win",IF(I253&lt;0,"Loss","BE")))</f>
      </c>
      <c r="P253" s="2">
        <f>IF(I253="","",IF(P252="",Summary!$B$2,P252)+I253)</f>
      </c>
      <c r="Q253" s="2">
        <f>IF(P253="","",MAX(IF(Q252="",Summary!$B$2,Q252),P253))</f>
      </c>
      <c r="R253" s="2">
        <f>IF(P253="","",Q253-P253)</f>
      </c>
    </row>
    <row r="254">
      <c r="N254" s="4">
        <f>IFERROR(IF(H254=0,"",I254/H254),"")</f>
      </c>
      <c r="O254">
        <f>IF(I254="","",IF(I254&gt;0,"Win",IF(I254&lt;0,"Loss","BE")))</f>
      </c>
      <c r="P254" s="2">
        <f>IF(I254="","",IF(P253="",Summary!$B$2,P253)+I254)</f>
      </c>
      <c r="Q254" s="2">
        <f>IF(P254="","",MAX(IF(Q253="",Summary!$B$2,Q253),P254))</f>
      </c>
      <c r="R254" s="2">
        <f>IF(P254="","",Q254-P254)</f>
      </c>
    </row>
    <row r="255">
      <c r="N255" s="4">
        <f>IFERROR(IF(H255=0,"",I255/H255),"")</f>
      </c>
      <c r="O255">
        <f>IF(I255="","",IF(I255&gt;0,"Win",IF(I255&lt;0,"Loss","BE")))</f>
      </c>
      <c r="P255" s="2">
        <f>IF(I255="","",IF(P254="",Summary!$B$2,P254)+I255)</f>
      </c>
      <c r="Q255" s="2">
        <f>IF(P255="","",MAX(IF(Q254="",Summary!$B$2,Q254),P255))</f>
      </c>
      <c r="R255" s="2">
        <f>IF(P255="","",Q255-P255)</f>
      </c>
    </row>
    <row r="256">
      <c r="N256" s="4">
        <f>IFERROR(IF(H256=0,"",I256/H256),"")</f>
      </c>
      <c r="O256">
        <f>IF(I256="","",IF(I256&gt;0,"Win",IF(I256&lt;0,"Loss","BE")))</f>
      </c>
      <c r="P256" s="2">
        <f>IF(I256="","",IF(P255="",Summary!$B$2,P255)+I256)</f>
      </c>
      <c r="Q256" s="2">
        <f>IF(P256="","",MAX(IF(Q255="",Summary!$B$2,Q255),P256))</f>
      </c>
      <c r="R256" s="2">
        <f>IF(P256="","",Q256-P256)</f>
      </c>
    </row>
    <row r="257">
      <c r="N257" s="4">
        <f>IFERROR(IF(H257=0,"",I257/H257),"")</f>
      </c>
      <c r="O257">
        <f>IF(I257="","",IF(I257&gt;0,"Win",IF(I257&lt;0,"Loss","BE")))</f>
      </c>
      <c r="P257" s="2">
        <f>IF(I257="","",IF(P256="",Summary!$B$2,P256)+I257)</f>
      </c>
      <c r="Q257" s="2">
        <f>IF(P257="","",MAX(IF(Q256="",Summary!$B$2,Q256),P257))</f>
      </c>
      <c r="R257" s="2">
        <f>IF(P257="","",Q257-P257)</f>
      </c>
    </row>
    <row r="258">
      <c r="N258" s="4">
        <f>IFERROR(IF(H258=0,"",I258/H258),"")</f>
      </c>
      <c r="O258">
        <f>IF(I258="","",IF(I258&gt;0,"Win",IF(I258&lt;0,"Loss","BE")))</f>
      </c>
      <c r="P258" s="2">
        <f>IF(I258="","",IF(P257="",Summary!$B$2,P257)+I258)</f>
      </c>
      <c r="Q258" s="2">
        <f>IF(P258="","",MAX(IF(Q257="",Summary!$B$2,Q257),P258))</f>
      </c>
      <c r="R258" s="2">
        <f>IF(P258="","",Q258-P258)</f>
      </c>
    </row>
    <row r="259">
      <c r="N259" s="4">
        <f>IFERROR(IF(H259=0,"",I259/H259),"")</f>
      </c>
      <c r="O259">
        <f>IF(I259="","",IF(I259&gt;0,"Win",IF(I259&lt;0,"Loss","BE")))</f>
      </c>
      <c r="P259" s="2">
        <f>IF(I259="","",IF(P258="",Summary!$B$2,P258)+I259)</f>
      </c>
      <c r="Q259" s="2">
        <f>IF(P259="","",MAX(IF(Q258="",Summary!$B$2,Q258),P259))</f>
      </c>
      <c r="R259" s="2">
        <f>IF(P259="","",Q259-P259)</f>
      </c>
    </row>
    <row r="260">
      <c r="N260" s="4">
        <f>IFERROR(IF(H260=0,"",I260/H260),"")</f>
      </c>
      <c r="O260">
        <f>IF(I260="","",IF(I260&gt;0,"Win",IF(I260&lt;0,"Loss","BE")))</f>
      </c>
      <c r="P260" s="2">
        <f>IF(I260="","",IF(P259="",Summary!$B$2,P259)+I260)</f>
      </c>
      <c r="Q260" s="2">
        <f>IF(P260="","",MAX(IF(Q259="",Summary!$B$2,Q259),P260))</f>
      </c>
      <c r="R260" s="2">
        <f>IF(P260="","",Q260-P260)</f>
      </c>
    </row>
    <row r="261">
      <c r="N261" s="4">
        <f>IFERROR(IF(H261=0,"",I261/H261),"")</f>
      </c>
      <c r="O261">
        <f>IF(I261="","",IF(I261&gt;0,"Win",IF(I261&lt;0,"Loss","BE")))</f>
      </c>
      <c r="P261" s="2">
        <f>IF(I261="","",IF(P260="",Summary!$B$2,P260)+I261)</f>
      </c>
      <c r="Q261" s="2">
        <f>IF(P261="","",MAX(IF(Q260="",Summary!$B$2,Q260),P261))</f>
      </c>
      <c r="R261" s="2">
        <f>IF(P261="","",Q261-P261)</f>
      </c>
    </row>
    <row r="262">
      <c r="N262" s="4">
        <f>IFERROR(IF(H262=0,"",I262/H262),"")</f>
      </c>
      <c r="O262">
        <f>IF(I262="","",IF(I262&gt;0,"Win",IF(I262&lt;0,"Loss","BE")))</f>
      </c>
      <c r="P262" s="2">
        <f>IF(I262="","",IF(P261="",Summary!$B$2,P261)+I262)</f>
      </c>
      <c r="Q262" s="2">
        <f>IF(P262="","",MAX(IF(Q261="",Summary!$B$2,Q261),P262))</f>
      </c>
      <c r="R262" s="2">
        <f>IF(P262="","",Q262-P262)</f>
      </c>
    </row>
    <row r="263">
      <c r="N263" s="4">
        <f>IFERROR(IF(H263=0,"",I263/H263),"")</f>
      </c>
      <c r="O263">
        <f>IF(I263="","",IF(I263&gt;0,"Win",IF(I263&lt;0,"Loss","BE")))</f>
      </c>
      <c r="P263" s="2">
        <f>IF(I263="","",IF(P262="",Summary!$B$2,P262)+I263)</f>
      </c>
      <c r="Q263" s="2">
        <f>IF(P263="","",MAX(IF(Q262="",Summary!$B$2,Q262),P263))</f>
      </c>
      <c r="R263" s="2">
        <f>IF(P263="","",Q263-P263)</f>
      </c>
    </row>
    <row r="264">
      <c r="N264" s="4">
        <f>IFERROR(IF(H264=0,"",I264/H264),"")</f>
      </c>
      <c r="O264">
        <f>IF(I264="","",IF(I264&gt;0,"Win",IF(I264&lt;0,"Loss","BE")))</f>
      </c>
      <c r="P264" s="2">
        <f>IF(I264="","",IF(P263="",Summary!$B$2,P263)+I264)</f>
      </c>
      <c r="Q264" s="2">
        <f>IF(P264="","",MAX(IF(Q263="",Summary!$B$2,Q263),P264))</f>
      </c>
      <c r="R264" s="2">
        <f>IF(P264="","",Q264-P264)</f>
      </c>
    </row>
    <row r="265">
      <c r="N265" s="4">
        <f>IFERROR(IF(H265=0,"",I265/H265),"")</f>
      </c>
      <c r="O265">
        <f>IF(I265="","",IF(I265&gt;0,"Win",IF(I265&lt;0,"Loss","BE")))</f>
      </c>
      <c r="P265" s="2">
        <f>IF(I265="","",IF(P264="",Summary!$B$2,P264)+I265)</f>
      </c>
      <c r="Q265" s="2">
        <f>IF(P265="","",MAX(IF(Q264="",Summary!$B$2,Q264),P265))</f>
      </c>
      <c r="R265" s="2">
        <f>IF(P265="","",Q265-P265)</f>
      </c>
    </row>
    <row r="266">
      <c r="N266" s="4">
        <f>IFERROR(IF(H266=0,"",I266/H266),"")</f>
      </c>
      <c r="O266">
        <f>IF(I266="","",IF(I266&gt;0,"Win",IF(I266&lt;0,"Loss","BE")))</f>
      </c>
      <c r="P266" s="2">
        <f>IF(I266="","",IF(P265="",Summary!$B$2,P265)+I266)</f>
      </c>
      <c r="Q266" s="2">
        <f>IF(P266="","",MAX(IF(Q265="",Summary!$B$2,Q265),P266))</f>
      </c>
      <c r="R266" s="2">
        <f>IF(P266="","",Q266-P266)</f>
      </c>
    </row>
    <row r="267">
      <c r="N267" s="4">
        <f>IFERROR(IF(H267=0,"",I267/H267),"")</f>
      </c>
      <c r="O267">
        <f>IF(I267="","",IF(I267&gt;0,"Win",IF(I267&lt;0,"Loss","BE")))</f>
      </c>
      <c r="P267" s="2">
        <f>IF(I267="","",IF(P266="",Summary!$B$2,P266)+I267)</f>
      </c>
      <c r="Q267" s="2">
        <f>IF(P267="","",MAX(IF(Q266="",Summary!$B$2,Q266),P267))</f>
      </c>
      <c r="R267" s="2">
        <f>IF(P267="","",Q267-P267)</f>
      </c>
    </row>
    <row r="268">
      <c r="N268" s="4">
        <f>IFERROR(IF(H268=0,"",I268/H268),"")</f>
      </c>
      <c r="O268">
        <f>IF(I268="","",IF(I268&gt;0,"Win",IF(I268&lt;0,"Loss","BE")))</f>
      </c>
      <c r="P268" s="2">
        <f>IF(I268="","",IF(P267="",Summary!$B$2,P267)+I268)</f>
      </c>
      <c r="Q268" s="2">
        <f>IF(P268="","",MAX(IF(Q267="",Summary!$B$2,Q267),P268))</f>
      </c>
      <c r="R268" s="2">
        <f>IF(P268="","",Q268-P268)</f>
      </c>
    </row>
    <row r="269">
      <c r="N269" s="4">
        <f>IFERROR(IF(H269=0,"",I269/H269),"")</f>
      </c>
      <c r="O269">
        <f>IF(I269="","",IF(I269&gt;0,"Win",IF(I269&lt;0,"Loss","BE")))</f>
      </c>
      <c r="P269" s="2">
        <f>IF(I269="","",IF(P268="",Summary!$B$2,P268)+I269)</f>
      </c>
      <c r="Q269" s="2">
        <f>IF(P269="","",MAX(IF(Q268="",Summary!$B$2,Q268),P269))</f>
      </c>
      <c r="R269" s="2">
        <f>IF(P269="","",Q269-P269)</f>
      </c>
    </row>
    <row r="270">
      <c r="N270" s="4">
        <f>IFERROR(IF(H270=0,"",I270/H270),"")</f>
      </c>
      <c r="O270">
        <f>IF(I270="","",IF(I270&gt;0,"Win",IF(I270&lt;0,"Loss","BE")))</f>
      </c>
      <c r="P270" s="2">
        <f>IF(I270="","",IF(P269="",Summary!$B$2,P269)+I270)</f>
      </c>
      <c r="Q270" s="2">
        <f>IF(P270="","",MAX(IF(Q269="",Summary!$B$2,Q269),P270))</f>
      </c>
      <c r="R270" s="2">
        <f>IF(P270="","",Q270-P270)</f>
      </c>
    </row>
    <row r="271">
      <c r="N271" s="4">
        <f>IFERROR(IF(H271=0,"",I271/H271),"")</f>
      </c>
      <c r="O271">
        <f>IF(I271="","",IF(I271&gt;0,"Win",IF(I271&lt;0,"Loss","BE")))</f>
      </c>
      <c r="P271" s="2">
        <f>IF(I271="","",IF(P270="",Summary!$B$2,P270)+I271)</f>
      </c>
      <c r="Q271" s="2">
        <f>IF(P271="","",MAX(IF(Q270="",Summary!$B$2,Q270),P271))</f>
      </c>
      <c r="R271" s="2">
        <f>IF(P271="","",Q271-P271)</f>
      </c>
    </row>
    <row r="272">
      <c r="N272" s="4">
        <f>IFERROR(IF(H272=0,"",I272/H272),"")</f>
      </c>
      <c r="O272">
        <f>IF(I272="","",IF(I272&gt;0,"Win",IF(I272&lt;0,"Loss","BE")))</f>
      </c>
      <c r="P272" s="2">
        <f>IF(I272="","",IF(P271="",Summary!$B$2,P271)+I272)</f>
      </c>
      <c r="Q272" s="2">
        <f>IF(P272="","",MAX(IF(Q271="",Summary!$B$2,Q271),P272))</f>
      </c>
      <c r="R272" s="2">
        <f>IF(P272="","",Q272-P272)</f>
      </c>
    </row>
    <row r="273">
      <c r="N273" s="4">
        <f>IFERROR(IF(H273=0,"",I273/H273),"")</f>
      </c>
      <c r="O273">
        <f>IF(I273="","",IF(I273&gt;0,"Win",IF(I273&lt;0,"Loss","BE")))</f>
      </c>
      <c r="P273" s="2">
        <f>IF(I273="","",IF(P272="",Summary!$B$2,P272)+I273)</f>
      </c>
      <c r="Q273" s="2">
        <f>IF(P273="","",MAX(IF(Q272="",Summary!$B$2,Q272),P273))</f>
      </c>
      <c r="R273" s="2">
        <f>IF(P273="","",Q273-P273)</f>
      </c>
    </row>
    <row r="274">
      <c r="N274" s="4">
        <f>IFERROR(IF(H274=0,"",I274/H274),"")</f>
      </c>
      <c r="O274">
        <f>IF(I274="","",IF(I274&gt;0,"Win",IF(I274&lt;0,"Loss","BE")))</f>
      </c>
      <c r="P274" s="2">
        <f>IF(I274="","",IF(P273="",Summary!$B$2,P273)+I274)</f>
      </c>
      <c r="Q274" s="2">
        <f>IF(P274="","",MAX(IF(Q273="",Summary!$B$2,Q273),P274))</f>
      </c>
      <c r="R274" s="2">
        <f>IF(P274="","",Q274-P274)</f>
      </c>
    </row>
    <row r="275">
      <c r="N275" s="4">
        <f>IFERROR(IF(H275=0,"",I275/H275),"")</f>
      </c>
      <c r="O275">
        <f>IF(I275="","",IF(I275&gt;0,"Win",IF(I275&lt;0,"Loss","BE")))</f>
      </c>
      <c r="P275" s="2">
        <f>IF(I275="","",IF(P274="",Summary!$B$2,P274)+I275)</f>
      </c>
      <c r="Q275" s="2">
        <f>IF(P275="","",MAX(IF(Q274="",Summary!$B$2,Q274),P275))</f>
      </c>
      <c r="R275" s="2">
        <f>IF(P275="","",Q275-P275)</f>
      </c>
    </row>
    <row r="276">
      <c r="N276" s="4">
        <f>IFERROR(IF(H276=0,"",I276/H276),"")</f>
      </c>
      <c r="O276">
        <f>IF(I276="","",IF(I276&gt;0,"Win",IF(I276&lt;0,"Loss","BE")))</f>
      </c>
      <c r="P276" s="2">
        <f>IF(I276="","",IF(P275="",Summary!$B$2,P275)+I276)</f>
      </c>
      <c r="Q276" s="2">
        <f>IF(P276="","",MAX(IF(Q275="",Summary!$B$2,Q275),P276))</f>
      </c>
      <c r="R276" s="2">
        <f>IF(P276="","",Q276-P276)</f>
      </c>
    </row>
    <row r="277">
      <c r="N277" s="4">
        <f>IFERROR(IF(H277=0,"",I277/H277),"")</f>
      </c>
      <c r="O277">
        <f>IF(I277="","",IF(I277&gt;0,"Win",IF(I277&lt;0,"Loss","BE")))</f>
      </c>
      <c r="P277" s="2">
        <f>IF(I277="","",IF(P276="",Summary!$B$2,P276)+I277)</f>
      </c>
      <c r="Q277" s="2">
        <f>IF(P277="","",MAX(IF(Q276="",Summary!$B$2,Q276),P277))</f>
      </c>
      <c r="R277" s="2">
        <f>IF(P277="","",Q277-P277)</f>
      </c>
    </row>
    <row r="278">
      <c r="N278" s="4">
        <f>IFERROR(IF(H278=0,"",I278/H278),"")</f>
      </c>
      <c r="O278">
        <f>IF(I278="","",IF(I278&gt;0,"Win",IF(I278&lt;0,"Loss","BE")))</f>
      </c>
      <c r="P278" s="2">
        <f>IF(I278="","",IF(P277="",Summary!$B$2,P277)+I278)</f>
      </c>
      <c r="Q278" s="2">
        <f>IF(P278="","",MAX(IF(Q277="",Summary!$B$2,Q277),P278))</f>
      </c>
      <c r="R278" s="2">
        <f>IF(P278="","",Q278-P278)</f>
      </c>
    </row>
    <row r="279">
      <c r="N279" s="4">
        <f>IFERROR(IF(H279=0,"",I279/H279),"")</f>
      </c>
      <c r="O279">
        <f>IF(I279="","",IF(I279&gt;0,"Win",IF(I279&lt;0,"Loss","BE")))</f>
      </c>
      <c r="P279" s="2">
        <f>IF(I279="","",IF(P278="",Summary!$B$2,P278)+I279)</f>
      </c>
      <c r="Q279" s="2">
        <f>IF(P279="","",MAX(IF(Q278="",Summary!$B$2,Q278),P279))</f>
      </c>
      <c r="R279" s="2">
        <f>IF(P279="","",Q279-P279)</f>
      </c>
    </row>
    <row r="280">
      <c r="N280" s="4">
        <f>IFERROR(IF(H280=0,"",I280/H280),"")</f>
      </c>
      <c r="O280">
        <f>IF(I280="","",IF(I280&gt;0,"Win",IF(I280&lt;0,"Loss","BE")))</f>
      </c>
      <c r="P280" s="2">
        <f>IF(I280="","",IF(P279="",Summary!$B$2,P279)+I280)</f>
      </c>
      <c r="Q280" s="2">
        <f>IF(P280="","",MAX(IF(Q279="",Summary!$B$2,Q279),P280))</f>
      </c>
      <c r="R280" s="2">
        <f>IF(P280="","",Q280-P280)</f>
      </c>
    </row>
    <row r="281">
      <c r="N281" s="4">
        <f>IFERROR(IF(H281=0,"",I281/H281),"")</f>
      </c>
      <c r="O281">
        <f>IF(I281="","",IF(I281&gt;0,"Win",IF(I281&lt;0,"Loss","BE")))</f>
      </c>
      <c r="P281" s="2">
        <f>IF(I281="","",IF(P280="",Summary!$B$2,P280)+I281)</f>
      </c>
      <c r="Q281" s="2">
        <f>IF(P281="","",MAX(IF(Q280="",Summary!$B$2,Q280),P281))</f>
      </c>
      <c r="R281" s="2">
        <f>IF(P281="","",Q281-P281)</f>
      </c>
    </row>
    <row r="282">
      <c r="N282" s="4">
        <f>IFERROR(IF(H282=0,"",I282/H282),"")</f>
      </c>
      <c r="O282">
        <f>IF(I282="","",IF(I282&gt;0,"Win",IF(I282&lt;0,"Loss","BE")))</f>
      </c>
      <c r="P282" s="2">
        <f>IF(I282="","",IF(P281="",Summary!$B$2,P281)+I282)</f>
      </c>
      <c r="Q282" s="2">
        <f>IF(P282="","",MAX(IF(Q281="",Summary!$B$2,Q281),P282))</f>
      </c>
      <c r="R282" s="2">
        <f>IF(P282="","",Q282-P282)</f>
      </c>
    </row>
    <row r="283">
      <c r="N283" s="4">
        <f>IFERROR(IF(H283=0,"",I283/H283),"")</f>
      </c>
      <c r="O283">
        <f>IF(I283="","",IF(I283&gt;0,"Win",IF(I283&lt;0,"Loss","BE")))</f>
      </c>
      <c r="P283" s="2">
        <f>IF(I283="","",IF(P282="",Summary!$B$2,P282)+I283)</f>
      </c>
      <c r="Q283" s="2">
        <f>IF(P283="","",MAX(IF(Q282="",Summary!$B$2,Q282),P283))</f>
      </c>
      <c r="R283" s="2">
        <f>IF(P283="","",Q283-P283)</f>
      </c>
    </row>
    <row r="284">
      <c r="N284" s="4">
        <f>IFERROR(IF(H284=0,"",I284/H284),"")</f>
      </c>
      <c r="O284">
        <f>IF(I284="","",IF(I284&gt;0,"Win",IF(I284&lt;0,"Loss","BE")))</f>
      </c>
      <c r="P284" s="2">
        <f>IF(I284="","",IF(P283="",Summary!$B$2,P283)+I284)</f>
      </c>
      <c r="Q284" s="2">
        <f>IF(P284="","",MAX(IF(Q283="",Summary!$B$2,Q283),P284))</f>
      </c>
      <c r="R284" s="2">
        <f>IF(P284="","",Q284-P284)</f>
      </c>
    </row>
    <row r="285">
      <c r="N285" s="4">
        <f>IFERROR(IF(H285=0,"",I285/H285),"")</f>
      </c>
      <c r="O285">
        <f>IF(I285="","",IF(I285&gt;0,"Win",IF(I285&lt;0,"Loss","BE")))</f>
      </c>
      <c r="P285" s="2">
        <f>IF(I285="","",IF(P284="",Summary!$B$2,P284)+I285)</f>
      </c>
      <c r="Q285" s="2">
        <f>IF(P285="","",MAX(IF(Q284="",Summary!$B$2,Q284),P285))</f>
      </c>
      <c r="R285" s="2">
        <f>IF(P285="","",Q285-P285)</f>
      </c>
    </row>
    <row r="286">
      <c r="N286" s="4">
        <f>IFERROR(IF(H286=0,"",I286/H286),"")</f>
      </c>
      <c r="O286">
        <f>IF(I286="","",IF(I286&gt;0,"Win",IF(I286&lt;0,"Loss","BE")))</f>
      </c>
      <c r="P286" s="2">
        <f>IF(I286="","",IF(P285="",Summary!$B$2,P285)+I286)</f>
      </c>
      <c r="Q286" s="2">
        <f>IF(P286="","",MAX(IF(Q285="",Summary!$B$2,Q285),P286))</f>
      </c>
      <c r="R286" s="2">
        <f>IF(P286="","",Q286-P286)</f>
      </c>
    </row>
    <row r="287">
      <c r="N287" s="4">
        <f>IFERROR(IF(H287=0,"",I287/H287),"")</f>
      </c>
      <c r="O287">
        <f>IF(I287="","",IF(I287&gt;0,"Win",IF(I287&lt;0,"Loss","BE")))</f>
      </c>
      <c r="P287" s="2">
        <f>IF(I287="","",IF(P286="",Summary!$B$2,P286)+I287)</f>
      </c>
      <c r="Q287" s="2">
        <f>IF(P287="","",MAX(IF(Q286="",Summary!$B$2,Q286),P287))</f>
      </c>
      <c r="R287" s="2">
        <f>IF(P287="","",Q287-P287)</f>
      </c>
    </row>
    <row r="288">
      <c r="N288" s="4">
        <f>IFERROR(IF(H288=0,"",I288/H288),"")</f>
      </c>
      <c r="O288">
        <f>IF(I288="","",IF(I288&gt;0,"Win",IF(I288&lt;0,"Loss","BE")))</f>
      </c>
      <c r="P288" s="2">
        <f>IF(I288="","",IF(P287="",Summary!$B$2,P287)+I288)</f>
      </c>
      <c r="Q288" s="2">
        <f>IF(P288="","",MAX(IF(Q287="",Summary!$B$2,Q287),P288))</f>
      </c>
      <c r="R288" s="2">
        <f>IF(P288="","",Q288-P288)</f>
      </c>
    </row>
    <row r="289">
      <c r="N289" s="4">
        <f>IFERROR(IF(H289=0,"",I289/H289),"")</f>
      </c>
      <c r="O289">
        <f>IF(I289="","",IF(I289&gt;0,"Win",IF(I289&lt;0,"Loss","BE")))</f>
      </c>
      <c r="P289" s="2">
        <f>IF(I289="","",IF(P288="",Summary!$B$2,P288)+I289)</f>
      </c>
      <c r="Q289" s="2">
        <f>IF(P289="","",MAX(IF(Q288="",Summary!$B$2,Q288),P289))</f>
      </c>
      <c r="R289" s="2">
        <f>IF(P289="","",Q289-P289)</f>
      </c>
    </row>
    <row r="290">
      <c r="N290" s="4">
        <f>IFERROR(IF(H290=0,"",I290/H290),"")</f>
      </c>
      <c r="O290">
        <f>IF(I290="","",IF(I290&gt;0,"Win",IF(I290&lt;0,"Loss","BE")))</f>
      </c>
      <c r="P290" s="2">
        <f>IF(I290="","",IF(P289="",Summary!$B$2,P289)+I290)</f>
      </c>
      <c r="Q290" s="2">
        <f>IF(P290="","",MAX(IF(Q289="",Summary!$B$2,Q289),P290))</f>
      </c>
      <c r="R290" s="2">
        <f>IF(P290="","",Q290-P290)</f>
      </c>
    </row>
    <row r="291">
      <c r="N291" s="4">
        <f>IFERROR(IF(H291=0,"",I291/H291),"")</f>
      </c>
      <c r="O291">
        <f>IF(I291="","",IF(I291&gt;0,"Win",IF(I291&lt;0,"Loss","BE")))</f>
      </c>
      <c r="P291" s="2">
        <f>IF(I291="","",IF(P290="",Summary!$B$2,P290)+I291)</f>
      </c>
      <c r="Q291" s="2">
        <f>IF(P291="","",MAX(IF(Q290="",Summary!$B$2,Q290),P291))</f>
      </c>
      <c r="R291" s="2">
        <f>IF(P291="","",Q291-P291)</f>
      </c>
    </row>
    <row r="292">
      <c r="N292" s="4">
        <f>IFERROR(IF(H292=0,"",I292/H292),"")</f>
      </c>
      <c r="O292">
        <f>IF(I292="","",IF(I292&gt;0,"Win",IF(I292&lt;0,"Loss","BE")))</f>
      </c>
      <c r="P292" s="2">
        <f>IF(I292="","",IF(P291="",Summary!$B$2,P291)+I292)</f>
      </c>
      <c r="Q292" s="2">
        <f>IF(P292="","",MAX(IF(Q291="",Summary!$B$2,Q291),P292))</f>
      </c>
      <c r="R292" s="2">
        <f>IF(P292="","",Q292-P292)</f>
      </c>
    </row>
    <row r="293">
      <c r="N293" s="4">
        <f>IFERROR(IF(H293=0,"",I293/H293),"")</f>
      </c>
      <c r="O293">
        <f>IF(I293="","",IF(I293&gt;0,"Win",IF(I293&lt;0,"Loss","BE")))</f>
      </c>
      <c r="P293" s="2">
        <f>IF(I293="","",IF(P292="",Summary!$B$2,P292)+I293)</f>
      </c>
      <c r="Q293" s="2">
        <f>IF(P293="","",MAX(IF(Q292="",Summary!$B$2,Q292),P293))</f>
      </c>
      <c r="R293" s="2">
        <f>IF(P293="","",Q293-P293)</f>
      </c>
    </row>
    <row r="294">
      <c r="N294" s="4">
        <f>IFERROR(IF(H294=0,"",I294/H294),"")</f>
      </c>
      <c r="O294">
        <f>IF(I294="","",IF(I294&gt;0,"Win",IF(I294&lt;0,"Loss","BE")))</f>
      </c>
      <c r="P294" s="2">
        <f>IF(I294="","",IF(P293="",Summary!$B$2,P293)+I294)</f>
      </c>
      <c r="Q294" s="2">
        <f>IF(P294="","",MAX(IF(Q293="",Summary!$B$2,Q293),P294))</f>
      </c>
      <c r="R294" s="2">
        <f>IF(P294="","",Q294-P294)</f>
      </c>
    </row>
    <row r="295">
      <c r="N295" s="4">
        <f>IFERROR(IF(H295=0,"",I295/H295),"")</f>
      </c>
      <c r="O295">
        <f>IF(I295="","",IF(I295&gt;0,"Win",IF(I295&lt;0,"Loss","BE")))</f>
      </c>
      <c r="P295" s="2">
        <f>IF(I295="","",IF(P294="",Summary!$B$2,P294)+I295)</f>
      </c>
      <c r="Q295" s="2">
        <f>IF(P295="","",MAX(IF(Q294="",Summary!$B$2,Q294),P295))</f>
      </c>
      <c r="R295" s="2">
        <f>IF(P295="","",Q295-P295)</f>
      </c>
    </row>
    <row r="296">
      <c r="N296" s="4">
        <f>IFERROR(IF(H296=0,"",I296/H296),"")</f>
      </c>
      <c r="O296">
        <f>IF(I296="","",IF(I296&gt;0,"Win",IF(I296&lt;0,"Loss","BE")))</f>
      </c>
      <c r="P296" s="2">
        <f>IF(I296="","",IF(P295="",Summary!$B$2,P295)+I296)</f>
      </c>
      <c r="Q296" s="2">
        <f>IF(P296="","",MAX(IF(Q295="",Summary!$B$2,Q295),P296))</f>
      </c>
      <c r="R296" s="2">
        <f>IF(P296="","",Q296-P296)</f>
      </c>
    </row>
    <row r="297">
      <c r="N297" s="4">
        <f>IFERROR(IF(H297=0,"",I297/H297),"")</f>
      </c>
      <c r="O297">
        <f>IF(I297="","",IF(I297&gt;0,"Win",IF(I297&lt;0,"Loss","BE")))</f>
      </c>
      <c r="P297" s="2">
        <f>IF(I297="","",IF(P296="",Summary!$B$2,P296)+I297)</f>
      </c>
      <c r="Q297" s="2">
        <f>IF(P297="","",MAX(IF(Q296="",Summary!$B$2,Q296),P297))</f>
      </c>
      <c r="R297" s="2">
        <f>IF(P297="","",Q297-P297)</f>
      </c>
    </row>
    <row r="298">
      <c r="N298" s="4">
        <f>IFERROR(IF(H298=0,"",I298/H298),"")</f>
      </c>
      <c r="O298">
        <f>IF(I298="","",IF(I298&gt;0,"Win",IF(I298&lt;0,"Loss","BE")))</f>
      </c>
      <c r="P298" s="2">
        <f>IF(I298="","",IF(P297="",Summary!$B$2,P297)+I298)</f>
      </c>
      <c r="Q298" s="2">
        <f>IF(P298="","",MAX(IF(Q297="",Summary!$B$2,Q297),P298))</f>
      </c>
      <c r="R298" s="2">
        <f>IF(P298="","",Q298-P298)</f>
      </c>
    </row>
    <row r="299">
      <c r="N299" s="4">
        <f>IFERROR(IF(H299=0,"",I299/H299),"")</f>
      </c>
      <c r="O299">
        <f>IF(I299="","",IF(I299&gt;0,"Win",IF(I299&lt;0,"Loss","BE")))</f>
      </c>
      <c r="P299" s="2">
        <f>IF(I299="","",IF(P298="",Summary!$B$2,P298)+I299)</f>
      </c>
      <c r="Q299" s="2">
        <f>IF(P299="","",MAX(IF(Q298="",Summary!$B$2,Q298),P299))</f>
      </c>
      <c r="R299" s="2">
        <f>IF(P299="","",Q299-P299)</f>
      </c>
    </row>
    <row r="300">
      <c r="N300" s="4">
        <f>IFERROR(IF(H300=0,"",I300/H300),"")</f>
      </c>
      <c r="O300">
        <f>IF(I300="","",IF(I300&gt;0,"Win",IF(I300&lt;0,"Loss","BE")))</f>
      </c>
      <c r="P300" s="2">
        <f>IF(I300="","",IF(P299="",Summary!$B$2,P299)+I300)</f>
      </c>
      <c r="Q300" s="2">
        <f>IF(P300="","",MAX(IF(Q299="",Summary!$B$2,Q299),P300))</f>
      </c>
      <c r="R300" s="2">
        <f>IF(P300="","",Q300-P300)</f>
      </c>
    </row>
    <row r="301">
      <c r="N301" s="4">
        <f>IFERROR(IF(H301=0,"",I301/H301),"")</f>
      </c>
      <c r="O301">
        <f>IF(I301="","",IF(I301&gt;0,"Win",IF(I301&lt;0,"Loss","BE")))</f>
      </c>
      <c r="P301" s="2">
        <f>IF(I301="","",IF(P300="",Summary!$B$2,P300)+I301)</f>
      </c>
      <c r="Q301" s="2">
        <f>IF(P301="","",MAX(IF(Q300="",Summary!$B$2,Q300),P301))</f>
      </c>
      <c r="R301" s="2">
        <f>IF(P301="","",Q301-P301)</f>
      </c>
    </row>
    <row r="302">
      <c r="N302" s="4">
        <f>IFERROR(IF(H302=0,"",I302/H302),"")</f>
      </c>
      <c r="O302">
        <f>IF(I302="","",IF(I302&gt;0,"Win",IF(I302&lt;0,"Loss","BE")))</f>
      </c>
      <c r="P302" s="2">
        <f>IF(I302="","",IF(P301="",Summary!$B$2,P301)+I302)</f>
      </c>
      <c r="Q302" s="2">
        <f>IF(P302="","",MAX(IF(Q301="",Summary!$B$2,Q301),P302))</f>
      </c>
      <c r="R302" s="2">
        <f>IF(P302="","",Q302-P302)</f>
      </c>
    </row>
    <row r="303">
      <c r="N303" s="4">
        <f>IFERROR(IF(H303=0,"",I303/H303),"")</f>
      </c>
      <c r="O303">
        <f>IF(I303="","",IF(I303&gt;0,"Win",IF(I303&lt;0,"Loss","BE")))</f>
      </c>
      <c r="P303" s="2">
        <f>IF(I303="","",IF(P302="",Summary!$B$2,P302)+I303)</f>
      </c>
      <c r="Q303" s="2">
        <f>IF(P303="","",MAX(IF(Q302="",Summary!$B$2,Q302),P303))</f>
      </c>
      <c r="R303" s="2">
        <f>IF(P303="","",Q303-P303)</f>
      </c>
    </row>
    <row r="304">
      <c r="N304" s="4">
        <f>IFERROR(IF(H304=0,"",I304/H304),"")</f>
      </c>
      <c r="O304">
        <f>IF(I304="","",IF(I304&gt;0,"Win",IF(I304&lt;0,"Loss","BE")))</f>
      </c>
      <c r="P304" s="2">
        <f>IF(I304="","",IF(P303="",Summary!$B$2,P303)+I304)</f>
      </c>
      <c r="Q304" s="2">
        <f>IF(P304="","",MAX(IF(Q303="",Summary!$B$2,Q303),P304))</f>
      </c>
      <c r="R304" s="2">
        <f>IF(P304="","",Q304-P304)</f>
      </c>
    </row>
    <row r="305">
      <c r="N305" s="4">
        <f>IFERROR(IF(H305=0,"",I305/H305),"")</f>
      </c>
      <c r="O305">
        <f>IF(I305="","",IF(I305&gt;0,"Win",IF(I305&lt;0,"Loss","BE")))</f>
      </c>
      <c r="P305" s="2">
        <f>IF(I305="","",IF(P304="",Summary!$B$2,P304)+I305)</f>
      </c>
      <c r="Q305" s="2">
        <f>IF(P305="","",MAX(IF(Q304="",Summary!$B$2,Q304),P305))</f>
      </c>
      <c r="R305" s="2">
        <f>IF(P305="","",Q305-P305)</f>
      </c>
    </row>
    <row r="306">
      <c r="N306" s="4">
        <f>IFERROR(IF(H306=0,"",I306/H306),"")</f>
      </c>
      <c r="O306">
        <f>IF(I306="","",IF(I306&gt;0,"Win",IF(I306&lt;0,"Loss","BE")))</f>
      </c>
      <c r="P306" s="2">
        <f>IF(I306="","",IF(P305="",Summary!$B$2,P305)+I306)</f>
      </c>
      <c r="Q306" s="2">
        <f>IF(P306="","",MAX(IF(Q305="",Summary!$B$2,Q305),P306))</f>
      </c>
      <c r="R306" s="2">
        <f>IF(P306="","",Q306-P306)</f>
      </c>
    </row>
    <row r="307">
      <c r="N307" s="4">
        <f>IFERROR(IF(H307=0,"",I307/H307),"")</f>
      </c>
      <c r="O307">
        <f>IF(I307="","",IF(I307&gt;0,"Win",IF(I307&lt;0,"Loss","BE")))</f>
      </c>
      <c r="P307" s="2">
        <f>IF(I307="","",IF(P306="",Summary!$B$2,P306)+I307)</f>
      </c>
      <c r="Q307" s="2">
        <f>IF(P307="","",MAX(IF(Q306="",Summary!$B$2,Q306),P307))</f>
      </c>
      <c r="R307" s="2">
        <f>IF(P307="","",Q307-P307)</f>
      </c>
    </row>
    <row r="308">
      <c r="N308" s="4">
        <f>IFERROR(IF(H308=0,"",I308/H308),"")</f>
      </c>
      <c r="O308">
        <f>IF(I308="","",IF(I308&gt;0,"Win",IF(I308&lt;0,"Loss","BE")))</f>
      </c>
      <c r="P308" s="2">
        <f>IF(I308="","",IF(P307="",Summary!$B$2,P307)+I308)</f>
      </c>
      <c r="Q308" s="2">
        <f>IF(P308="","",MAX(IF(Q307="",Summary!$B$2,Q307),P308))</f>
      </c>
      <c r="R308" s="2">
        <f>IF(P308="","",Q308-P308)</f>
      </c>
    </row>
    <row r="309">
      <c r="N309" s="4">
        <f>IFERROR(IF(H309=0,"",I309/H309),"")</f>
      </c>
      <c r="O309">
        <f>IF(I309="","",IF(I309&gt;0,"Win",IF(I309&lt;0,"Loss","BE")))</f>
      </c>
      <c r="P309" s="2">
        <f>IF(I309="","",IF(P308="",Summary!$B$2,P308)+I309)</f>
      </c>
      <c r="Q309" s="2">
        <f>IF(P309="","",MAX(IF(Q308="",Summary!$B$2,Q308),P309))</f>
      </c>
      <c r="R309" s="2">
        <f>IF(P309="","",Q309-P309)</f>
      </c>
    </row>
    <row r="310">
      <c r="N310" s="4">
        <f>IFERROR(IF(H310=0,"",I310/H310),"")</f>
      </c>
      <c r="O310">
        <f>IF(I310="","",IF(I310&gt;0,"Win",IF(I310&lt;0,"Loss","BE")))</f>
      </c>
      <c r="P310" s="2">
        <f>IF(I310="","",IF(P309="",Summary!$B$2,P309)+I310)</f>
      </c>
      <c r="Q310" s="2">
        <f>IF(P310="","",MAX(IF(Q309="",Summary!$B$2,Q309),P310))</f>
      </c>
      <c r="R310" s="2">
        <f>IF(P310="","",Q310-P310)</f>
      </c>
    </row>
    <row r="311">
      <c r="N311" s="4">
        <f>IFERROR(IF(H311=0,"",I311/H311),"")</f>
      </c>
      <c r="O311">
        <f>IF(I311="","",IF(I311&gt;0,"Win",IF(I311&lt;0,"Loss","BE")))</f>
      </c>
      <c r="P311" s="2">
        <f>IF(I311="","",IF(P310="",Summary!$B$2,P310)+I311)</f>
      </c>
      <c r="Q311" s="2">
        <f>IF(P311="","",MAX(IF(Q310="",Summary!$B$2,Q310),P311))</f>
      </c>
      <c r="R311" s="2">
        <f>IF(P311="","",Q311-P311)</f>
      </c>
    </row>
    <row r="312">
      <c r="N312" s="4">
        <f>IFERROR(IF(H312=0,"",I312/H312),"")</f>
      </c>
      <c r="O312">
        <f>IF(I312="","",IF(I312&gt;0,"Win",IF(I312&lt;0,"Loss","BE")))</f>
      </c>
      <c r="P312" s="2">
        <f>IF(I312="","",IF(P311="",Summary!$B$2,P311)+I312)</f>
      </c>
      <c r="Q312" s="2">
        <f>IF(P312="","",MAX(IF(Q311="",Summary!$B$2,Q311),P312))</f>
      </c>
      <c r="R312" s="2">
        <f>IF(P312="","",Q312-P312)</f>
      </c>
    </row>
    <row r="313">
      <c r="N313" s="4">
        <f>IFERROR(IF(H313=0,"",I313/H313),"")</f>
      </c>
      <c r="O313">
        <f>IF(I313="","",IF(I313&gt;0,"Win",IF(I313&lt;0,"Loss","BE")))</f>
      </c>
      <c r="P313" s="2">
        <f>IF(I313="","",IF(P312="",Summary!$B$2,P312)+I313)</f>
      </c>
      <c r="Q313" s="2">
        <f>IF(P313="","",MAX(IF(Q312="",Summary!$B$2,Q312),P313))</f>
      </c>
      <c r="R313" s="2">
        <f>IF(P313="","",Q313-P313)</f>
      </c>
    </row>
    <row r="314">
      <c r="N314" s="4">
        <f>IFERROR(IF(H314=0,"",I314/H314),"")</f>
      </c>
      <c r="O314">
        <f>IF(I314="","",IF(I314&gt;0,"Win",IF(I314&lt;0,"Loss","BE")))</f>
      </c>
      <c r="P314" s="2">
        <f>IF(I314="","",IF(P313="",Summary!$B$2,P313)+I314)</f>
      </c>
      <c r="Q314" s="2">
        <f>IF(P314="","",MAX(IF(Q313="",Summary!$B$2,Q313),P314))</f>
      </c>
      <c r="R314" s="2">
        <f>IF(P314="","",Q314-P314)</f>
      </c>
    </row>
    <row r="315">
      <c r="N315" s="4">
        <f>IFERROR(IF(H315=0,"",I315/H315),"")</f>
      </c>
      <c r="O315">
        <f>IF(I315="","",IF(I315&gt;0,"Win",IF(I315&lt;0,"Loss","BE")))</f>
      </c>
      <c r="P315" s="2">
        <f>IF(I315="","",IF(P314="",Summary!$B$2,P314)+I315)</f>
      </c>
      <c r="Q315" s="2">
        <f>IF(P315="","",MAX(IF(Q314="",Summary!$B$2,Q314),P315))</f>
      </c>
      <c r="R315" s="2">
        <f>IF(P315="","",Q315-P315)</f>
      </c>
    </row>
    <row r="316">
      <c r="N316" s="4">
        <f>IFERROR(IF(H316=0,"",I316/H316),"")</f>
      </c>
      <c r="O316">
        <f>IF(I316="","",IF(I316&gt;0,"Win",IF(I316&lt;0,"Loss","BE")))</f>
      </c>
      <c r="P316" s="2">
        <f>IF(I316="","",IF(P315="",Summary!$B$2,P315)+I316)</f>
      </c>
      <c r="Q316" s="2">
        <f>IF(P316="","",MAX(IF(Q315="",Summary!$B$2,Q315),P316))</f>
      </c>
      <c r="R316" s="2">
        <f>IF(P316="","",Q316-P316)</f>
      </c>
    </row>
    <row r="317">
      <c r="N317" s="4">
        <f>IFERROR(IF(H317=0,"",I317/H317),"")</f>
      </c>
      <c r="O317">
        <f>IF(I317="","",IF(I317&gt;0,"Win",IF(I317&lt;0,"Loss","BE")))</f>
      </c>
      <c r="P317" s="2">
        <f>IF(I317="","",IF(P316="",Summary!$B$2,P316)+I317)</f>
      </c>
      <c r="Q317" s="2">
        <f>IF(P317="","",MAX(IF(Q316="",Summary!$B$2,Q316),P317))</f>
      </c>
      <c r="R317" s="2">
        <f>IF(P317="","",Q317-P317)</f>
      </c>
    </row>
    <row r="318">
      <c r="N318" s="4">
        <f>IFERROR(IF(H318=0,"",I318/H318),"")</f>
      </c>
      <c r="O318">
        <f>IF(I318="","",IF(I318&gt;0,"Win",IF(I318&lt;0,"Loss","BE")))</f>
      </c>
      <c r="P318" s="2">
        <f>IF(I318="","",IF(P317="",Summary!$B$2,P317)+I318)</f>
      </c>
      <c r="Q318" s="2">
        <f>IF(P318="","",MAX(IF(Q317="",Summary!$B$2,Q317),P318))</f>
      </c>
      <c r="R318" s="2">
        <f>IF(P318="","",Q318-P318)</f>
      </c>
    </row>
    <row r="319">
      <c r="N319" s="4">
        <f>IFERROR(IF(H319=0,"",I319/H319),"")</f>
      </c>
      <c r="O319">
        <f>IF(I319="","",IF(I319&gt;0,"Win",IF(I319&lt;0,"Loss","BE")))</f>
      </c>
      <c r="P319" s="2">
        <f>IF(I319="","",IF(P318="",Summary!$B$2,P318)+I319)</f>
      </c>
      <c r="Q319" s="2">
        <f>IF(P319="","",MAX(IF(Q318="",Summary!$B$2,Q318),P319))</f>
      </c>
      <c r="R319" s="2">
        <f>IF(P319="","",Q319-P319)</f>
      </c>
    </row>
    <row r="320">
      <c r="N320" s="4">
        <f>IFERROR(IF(H320=0,"",I320/H320),"")</f>
      </c>
      <c r="O320">
        <f>IF(I320="","",IF(I320&gt;0,"Win",IF(I320&lt;0,"Loss","BE")))</f>
      </c>
      <c r="P320" s="2">
        <f>IF(I320="","",IF(P319="",Summary!$B$2,P319)+I320)</f>
      </c>
      <c r="Q320" s="2">
        <f>IF(P320="","",MAX(IF(Q319="",Summary!$B$2,Q319),P320))</f>
      </c>
      <c r="R320" s="2">
        <f>IF(P320="","",Q320-P320)</f>
      </c>
    </row>
    <row r="321">
      <c r="N321" s="4">
        <f>IFERROR(IF(H321=0,"",I321/H321),"")</f>
      </c>
      <c r="O321">
        <f>IF(I321="","",IF(I321&gt;0,"Win",IF(I321&lt;0,"Loss","BE")))</f>
      </c>
      <c r="P321" s="2">
        <f>IF(I321="","",IF(P320="",Summary!$B$2,P320)+I321)</f>
      </c>
      <c r="Q321" s="2">
        <f>IF(P321="","",MAX(IF(Q320="",Summary!$B$2,Q320),P321))</f>
      </c>
      <c r="R321" s="2">
        <f>IF(P321="","",Q321-P321)</f>
      </c>
    </row>
    <row r="322">
      <c r="N322" s="4">
        <f>IFERROR(IF(H322=0,"",I322/H322),"")</f>
      </c>
      <c r="O322">
        <f>IF(I322="","",IF(I322&gt;0,"Win",IF(I322&lt;0,"Loss","BE")))</f>
      </c>
      <c r="P322" s="2">
        <f>IF(I322="","",IF(P321="",Summary!$B$2,P321)+I322)</f>
      </c>
      <c r="Q322" s="2">
        <f>IF(P322="","",MAX(IF(Q321="",Summary!$B$2,Q321),P322))</f>
      </c>
      <c r="R322" s="2">
        <f>IF(P322="","",Q322-P322)</f>
      </c>
    </row>
    <row r="323">
      <c r="N323" s="4">
        <f>IFERROR(IF(H323=0,"",I323/H323),"")</f>
      </c>
      <c r="O323">
        <f>IF(I323="","",IF(I323&gt;0,"Win",IF(I323&lt;0,"Loss","BE")))</f>
      </c>
      <c r="P323" s="2">
        <f>IF(I323="","",IF(P322="",Summary!$B$2,P322)+I323)</f>
      </c>
      <c r="Q323" s="2">
        <f>IF(P323="","",MAX(IF(Q322="",Summary!$B$2,Q322),P323))</f>
      </c>
      <c r="R323" s="2">
        <f>IF(P323="","",Q323-P323)</f>
      </c>
    </row>
    <row r="324">
      <c r="N324" s="4">
        <f>IFERROR(IF(H324=0,"",I324/H324),"")</f>
      </c>
      <c r="O324">
        <f>IF(I324="","",IF(I324&gt;0,"Win",IF(I324&lt;0,"Loss","BE")))</f>
      </c>
      <c r="P324" s="2">
        <f>IF(I324="","",IF(P323="",Summary!$B$2,P323)+I324)</f>
      </c>
      <c r="Q324" s="2">
        <f>IF(P324="","",MAX(IF(Q323="",Summary!$B$2,Q323),P324))</f>
      </c>
      <c r="R324" s="2">
        <f>IF(P324="","",Q324-P324)</f>
      </c>
    </row>
    <row r="325">
      <c r="N325" s="4">
        <f>IFERROR(IF(H325=0,"",I325/H325),"")</f>
      </c>
      <c r="O325">
        <f>IF(I325="","",IF(I325&gt;0,"Win",IF(I325&lt;0,"Loss","BE")))</f>
      </c>
      <c r="P325" s="2">
        <f>IF(I325="","",IF(P324="",Summary!$B$2,P324)+I325)</f>
      </c>
      <c r="Q325" s="2">
        <f>IF(P325="","",MAX(IF(Q324="",Summary!$B$2,Q324),P325))</f>
      </c>
      <c r="R325" s="2">
        <f>IF(P325="","",Q325-P325)</f>
      </c>
    </row>
    <row r="326">
      <c r="N326" s="4">
        <f>IFERROR(IF(H326=0,"",I326/H326),"")</f>
      </c>
      <c r="O326">
        <f>IF(I326="","",IF(I326&gt;0,"Win",IF(I326&lt;0,"Loss","BE")))</f>
      </c>
      <c r="P326" s="2">
        <f>IF(I326="","",IF(P325="",Summary!$B$2,P325)+I326)</f>
      </c>
      <c r="Q326" s="2">
        <f>IF(P326="","",MAX(IF(Q325="",Summary!$B$2,Q325),P326))</f>
      </c>
      <c r="R326" s="2">
        <f>IF(P326="","",Q326-P326)</f>
      </c>
    </row>
    <row r="327">
      <c r="N327" s="4">
        <f>IFERROR(IF(H327=0,"",I327/H327),"")</f>
      </c>
      <c r="O327">
        <f>IF(I327="","",IF(I327&gt;0,"Win",IF(I327&lt;0,"Loss","BE")))</f>
      </c>
      <c r="P327" s="2">
        <f>IF(I327="","",IF(P326="",Summary!$B$2,P326)+I327)</f>
      </c>
      <c r="Q327" s="2">
        <f>IF(P327="","",MAX(IF(Q326="",Summary!$B$2,Q326),P327))</f>
      </c>
      <c r="R327" s="2">
        <f>IF(P327="","",Q327-P327)</f>
      </c>
    </row>
    <row r="328">
      <c r="N328" s="4">
        <f>IFERROR(IF(H328=0,"",I328/H328),"")</f>
      </c>
      <c r="O328">
        <f>IF(I328="","",IF(I328&gt;0,"Win",IF(I328&lt;0,"Loss","BE")))</f>
      </c>
      <c r="P328" s="2">
        <f>IF(I328="","",IF(P327="",Summary!$B$2,P327)+I328)</f>
      </c>
      <c r="Q328" s="2">
        <f>IF(P328="","",MAX(IF(Q327="",Summary!$B$2,Q327),P328))</f>
      </c>
      <c r="R328" s="2">
        <f>IF(P328="","",Q328-P328)</f>
      </c>
    </row>
    <row r="329">
      <c r="N329" s="4">
        <f>IFERROR(IF(H329=0,"",I329/H329),"")</f>
      </c>
      <c r="O329">
        <f>IF(I329="","",IF(I329&gt;0,"Win",IF(I329&lt;0,"Loss","BE")))</f>
      </c>
      <c r="P329" s="2">
        <f>IF(I329="","",IF(P328="",Summary!$B$2,P328)+I329)</f>
      </c>
      <c r="Q329" s="2">
        <f>IF(P329="","",MAX(IF(Q328="",Summary!$B$2,Q328),P329))</f>
      </c>
      <c r="R329" s="2">
        <f>IF(P329="","",Q329-P329)</f>
      </c>
    </row>
    <row r="330">
      <c r="N330" s="4">
        <f>IFERROR(IF(H330=0,"",I330/H330),"")</f>
      </c>
      <c r="O330">
        <f>IF(I330="","",IF(I330&gt;0,"Win",IF(I330&lt;0,"Loss","BE")))</f>
      </c>
      <c r="P330" s="2">
        <f>IF(I330="","",IF(P329="",Summary!$B$2,P329)+I330)</f>
      </c>
      <c r="Q330" s="2">
        <f>IF(P330="","",MAX(IF(Q329="",Summary!$B$2,Q329),P330))</f>
      </c>
      <c r="R330" s="2">
        <f>IF(P330="","",Q330-P330)</f>
      </c>
    </row>
    <row r="331">
      <c r="N331" s="4">
        <f>IFERROR(IF(H331=0,"",I331/H331),"")</f>
      </c>
      <c r="O331">
        <f>IF(I331="","",IF(I331&gt;0,"Win",IF(I331&lt;0,"Loss","BE")))</f>
      </c>
      <c r="P331" s="2">
        <f>IF(I331="","",IF(P330="",Summary!$B$2,P330)+I331)</f>
      </c>
      <c r="Q331" s="2">
        <f>IF(P331="","",MAX(IF(Q330="",Summary!$B$2,Q330),P331))</f>
      </c>
      <c r="R331" s="2">
        <f>IF(P331="","",Q331-P331)</f>
      </c>
    </row>
    <row r="332">
      <c r="N332" s="4">
        <f>IFERROR(IF(H332=0,"",I332/H332),"")</f>
      </c>
      <c r="O332">
        <f>IF(I332="","",IF(I332&gt;0,"Win",IF(I332&lt;0,"Loss","BE")))</f>
      </c>
      <c r="P332" s="2">
        <f>IF(I332="","",IF(P331="",Summary!$B$2,P331)+I332)</f>
      </c>
      <c r="Q332" s="2">
        <f>IF(P332="","",MAX(IF(Q331="",Summary!$B$2,Q331),P332))</f>
      </c>
      <c r="R332" s="2">
        <f>IF(P332="","",Q332-P332)</f>
      </c>
    </row>
    <row r="333">
      <c r="N333" s="4">
        <f>IFERROR(IF(H333=0,"",I333/H333),"")</f>
      </c>
      <c r="O333">
        <f>IF(I333="","",IF(I333&gt;0,"Win",IF(I333&lt;0,"Loss","BE")))</f>
      </c>
      <c r="P333" s="2">
        <f>IF(I333="","",IF(P332="",Summary!$B$2,P332)+I333)</f>
      </c>
      <c r="Q333" s="2">
        <f>IF(P333="","",MAX(IF(Q332="",Summary!$B$2,Q332),P333))</f>
      </c>
      <c r="R333" s="2">
        <f>IF(P333="","",Q333-P333)</f>
      </c>
    </row>
    <row r="334">
      <c r="N334" s="4">
        <f>IFERROR(IF(H334=0,"",I334/H334),"")</f>
      </c>
      <c r="O334">
        <f>IF(I334="","",IF(I334&gt;0,"Win",IF(I334&lt;0,"Loss","BE")))</f>
      </c>
      <c r="P334" s="2">
        <f>IF(I334="","",IF(P333="",Summary!$B$2,P333)+I334)</f>
      </c>
      <c r="Q334" s="2">
        <f>IF(P334="","",MAX(IF(Q333="",Summary!$B$2,Q333),P334))</f>
      </c>
      <c r="R334" s="2">
        <f>IF(P334="","",Q334-P334)</f>
      </c>
    </row>
    <row r="335">
      <c r="N335" s="4">
        <f>IFERROR(IF(H335=0,"",I335/H335),"")</f>
      </c>
      <c r="O335">
        <f>IF(I335="","",IF(I335&gt;0,"Win",IF(I335&lt;0,"Loss","BE")))</f>
      </c>
      <c r="P335" s="2">
        <f>IF(I335="","",IF(P334="",Summary!$B$2,P334)+I335)</f>
      </c>
      <c r="Q335" s="2">
        <f>IF(P335="","",MAX(IF(Q334="",Summary!$B$2,Q334),P335))</f>
      </c>
      <c r="R335" s="2">
        <f>IF(P335="","",Q335-P335)</f>
      </c>
    </row>
    <row r="336">
      <c r="N336" s="4">
        <f>IFERROR(IF(H336=0,"",I336/H336),"")</f>
      </c>
      <c r="O336">
        <f>IF(I336="","",IF(I336&gt;0,"Win",IF(I336&lt;0,"Loss","BE")))</f>
      </c>
      <c r="P336" s="2">
        <f>IF(I336="","",IF(P335="",Summary!$B$2,P335)+I336)</f>
      </c>
      <c r="Q336" s="2">
        <f>IF(P336="","",MAX(IF(Q335="",Summary!$B$2,Q335),P336))</f>
      </c>
      <c r="R336" s="2">
        <f>IF(P336="","",Q336-P336)</f>
      </c>
    </row>
    <row r="337">
      <c r="N337" s="4">
        <f>IFERROR(IF(H337=0,"",I337/H337),"")</f>
      </c>
      <c r="O337">
        <f>IF(I337="","",IF(I337&gt;0,"Win",IF(I337&lt;0,"Loss","BE")))</f>
      </c>
      <c r="P337" s="2">
        <f>IF(I337="","",IF(P336="",Summary!$B$2,P336)+I337)</f>
      </c>
      <c r="Q337" s="2">
        <f>IF(P337="","",MAX(IF(Q336="",Summary!$B$2,Q336),P337))</f>
      </c>
      <c r="R337" s="2">
        <f>IF(P337="","",Q337-P337)</f>
      </c>
    </row>
    <row r="338">
      <c r="N338" s="4">
        <f>IFERROR(IF(H338=0,"",I338/H338),"")</f>
      </c>
      <c r="O338">
        <f>IF(I338="","",IF(I338&gt;0,"Win",IF(I338&lt;0,"Loss","BE")))</f>
      </c>
      <c r="P338" s="2">
        <f>IF(I338="","",IF(P337="",Summary!$B$2,P337)+I338)</f>
      </c>
      <c r="Q338" s="2">
        <f>IF(P338="","",MAX(IF(Q337="",Summary!$B$2,Q337),P338))</f>
      </c>
      <c r="R338" s="2">
        <f>IF(P338="","",Q338-P338)</f>
      </c>
    </row>
    <row r="339">
      <c r="N339" s="4">
        <f>IFERROR(IF(H339=0,"",I339/H339),"")</f>
      </c>
      <c r="O339">
        <f>IF(I339="","",IF(I339&gt;0,"Win",IF(I339&lt;0,"Loss","BE")))</f>
      </c>
      <c r="P339" s="2">
        <f>IF(I339="","",IF(P338="",Summary!$B$2,P338)+I339)</f>
      </c>
      <c r="Q339" s="2">
        <f>IF(P339="","",MAX(IF(Q338="",Summary!$B$2,Q338),P339))</f>
      </c>
      <c r="R339" s="2">
        <f>IF(P339="","",Q339-P339)</f>
      </c>
    </row>
    <row r="340">
      <c r="N340" s="4">
        <f>IFERROR(IF(H340=0,"",I340/H340),"")</f>
      </c>
      <c r="O340">
        <f>IF(I340="","",IF(I340&gt;0,"Win",IF(I340&lt;0,"Loss","BE")))</f>
      </c>
      <c r="P340" s="2">
        <f>IF(I340="","",IF(P339="",Summary!$B$2,P339)+I340)</f>
      </c>
      <c r="Q340" s="2">
        <f>IF(P340="","",MAX(IF(Q339="",Summary!$B$2,Q339),P340))</f>
      </c>
      <c r="R340" s="2">
        <f>IF(P340="","",Q340-P340)</f>
      </c>
    </row>
    <row r="341">
      <c r="N341" s="4">
        <f>IFERROR(IF(H341=0,"",I341/H341),"")</f>
      </c>
      <c r="O341">
        <f>IF(I341="","",IF(I341&gt;0,"Win",IF(I341&lt;0,"Loss","BE")))</f>
      </c>
      <c r="P341" s="2">
        <f>IF(I341="","",IF(P340="",Summary!$B$2,P340)+I341)</f>
      </c>
      <c r="Q341" s="2">
        <f>IF(P341="","",MAX(IF(Q340="",Summary!$B$2,Q340),P341))</f>
      </c>
      <c r="R341" s="2">
        <f>IF(P341="","",Q341-P341)</f>
      </c>
    </row>
    <row r="342">
      <c r="N342" s="4">
        <f>IFERROR(IF(H342=0,"",I342/H342),"")</f>
      </c>
      <c r="O342">
        <f>IF(I342="","",IF(I342&gt;0,"Win",IF(I342&lt;0,"Loss","BE")))</f>
      </c>
      <c r="P342" s="2">
        <f>IF(I342="","",IF(P341="",Summary!$B$2,P341)+I342)</f>
      </c>
      <c r="Q342" s="2">
        <f>IF(P342="","",MAX(IF(Q341="",Summary!$B$2,Q341),P342))</f>
      </c>
      <c r="R342" s="2">
        <f>IF(P342="","",Q342-P342)</f>
      </c>
    </row>
    <row r="343">
      <c r="N343" s="4">
        <f>IFERROR(IF(H343=0,"",I343/H343),"")</f>
      </c>
      <c r="O343">
        <f>IF(I343="","",IF(I343&gt;0,"Win",IF(I343&lt;0,"Loss","BE")))</f>
      </c>
      <c r="P343" s="2">
        <f>IF(I343="","",IF(P342="",Summary!$B$2,P342)+I343)</f>
      </c>
      <c r="Q343" s="2">
        <f>IF(P343="","",MAX(IF(Q342="",Summary!$B$2,Q342),P343))</f>
      </c>
      <c r="R343" s="2">
        <f>IF(P343="","",Q343-P343)</f>
      </c>
    </row>
    <row r="344">
      <c r="N344" s="4">
        <f>IFERROR(IF(H344=0,"",I344/H344),"")</f>
      </c>
      <c r="O344">
        <f>IF(I344="","",IF(I344&gt;0,"Win",IF(I344&lt;0,"Loss","BE")))</f>
      </c>
      <c r="P344" s="2">
        <f>IF(I344="","",IF(P343="",Summary!$B$2,P343)+I344)</f>
      </c>
      <c r="Q344" s="2">
        <f>IF(P344="","",MAX(IF(Q343="",Summary!$B$2,Q343),P344))</f>
      </c>
      <c r="R344" s="2">
        <f>IF(P344="","",Q344-P344)</f>
      </c>
    </row>
    <row r="345">
      <c r="N345" s="4">
        <f>IFERROR(IF(H345=0,"",I345/H345),"")</f>
      </c>
      <c r="O345">
        <f>IF(I345="","",IF(I345&gt;0,"Win",IF(I345&lt;0,"Loss","BE")))</f>
      </c>
      <c r="P345" s="2">
        <f>IF(I345="","",IF(P344="",Summary!$B$2,P344)+I345)</f>
      </c>
      <c r="Q345" s="2">
        <f>IF(P345="","",MAX(IF(Q344="",Summary!$B$2,Q344),P345))</f>
      </c>
      <c r="R345" s="2">
        <f>IF(P345="","",Q345-P345)</f>
      </c>
    </row>
    <row r="346">
      <c r="N346" s="4">
        <f>IFERROR(IF(H346=0,"",I346/H346),"")</f>
      </c>
      <c r="O346">
        <f>IF(I346="","",IF(I346&gt;0,"Win",IF(I346&lt;0,"Loss","BE")))</f>
      </c>
      <c r="P346" s="2">
        <f>IF(I346="","",IF(P345="",Summary!$B$2,P345)+I346)</f>
      </c>
      <c r="Q346" s="2">
        <f>IF(P346="","",MAX(IF(Q345="",Summary!$B$2,Q345),P346))</f>
      </c>
      <c r="R346" s="2">
        <f>IF(P346="","",Q346-P346)</f>
      </c>
    </row>
    <row r="347">
      <c r="N347" s="4">
        <f>IFERROR(IF(H347=0,"",I347/H347),"")</f>
      </c>
      <c r="O347">
        <f>IF(I347="","",IF(I347&gt;0,"Win",IF(I347&lt;0,"Loss","BE")))</f>
      </c>
      <c r="P347" s="2">
        <f>IF(I347="","",IF(P346="",Summary!$B$2,P346)+I347)</f>
      </c>
      <c r="Q347" s="2">
        <f>IF(P347="","",MAX(IF(Q346="",Summary!$B$2,Q346),P347))</f>
      </c>
      <c r="R347" s="2">
        <f>IF(P347="","",Q347-P347)</f>
      </c>
    </row>
    <row r="348">
      <c r="N348" s="4">
        <f>IFERROR(IF(H348=0,"",I348/H348),"")</f>
      </c>
      <c r="O348">
        <f>IF(I348="","",IF(I348&gt;0,"Win",IF(I348&lt;0,"Loss","BE")))</f>
      </c>
      <c r="P348" s="2">
        <f>IF(I348="","",IF(P347="",Summary!$B$2,P347)+I348)</f>
      </c>
      <c r="Q348" s="2">
        <f>IF(P348="","",MAX(IF(Q347="",Summary!$B$2,Q347),P348))</f>
      </c>
      <c r="R348" s="2">
        <f>IF(P348="","",Q348-P348)</f>
      </c>
    </row>
    <row r="349">
      <c r="N349" s="4">
        <f>IFERROR(IF(H349=0,"",I349/H349),"")</f>
      </c>
      <c r="O349">
        <f>IF(I349="","",IF(I349&gt;0,"Win",IF(I349&lt;0,"Loss","BE")))</f>
      </c>
      <c r="P349" s="2">
        <f>IF(I349="","",IF(P348="",Summary!$B$2,P348)+I349)</f>
      </c>
      <c r="Q349" s="2">
        <f>IF(P349="","",MAX(IF(Q348="",Summary!$B$2,Q348),P349))</f>
      </c>
      <c r="R349" s="2">
        <f>IF(P349="","",Q349-P349)</f>
      </c>
    </row>
    <row r="350">
      <c r="N350" s="4">
        <f>IFERROR(IF(H350=0,"",I350/H350),"")</f>
      </c>
      <c r="O350">
        <f>IF(I350="","",IF(I350&gt;0,"Win",IF(I350&lt;0,"Loss","BE")))</f>
      </c>
      <c r="P350" s="2">
        <f>IF(I350="","",IF(P349="",Summary!$B$2,P349)+I350)</f>
      </c>
      <c r="Q350" s="2">
        <f>IF(P350="","",MAX(IF(Q349="",Summary!$B$2,Q349),P350))</f>
      </c>
      <c r="R350" s="2">
        <f>IF(P350="","",Q350-P350)</f>
      </c>
    </row>
    <row r="351">
      <c r="N351" s="4">
        <f>IFERROR(IF(H351=0,"",I351/H351),"")</f>
      </c>
      <c r="O351">
        <f>IF(I351="","",IF(I351&gt;0,"Win",IF(I351&lt;0,"Loss","BE")))</f>
      </c>
      <c r="P351" s="2">
        <f>IF(I351="","",IF(P350="",Summary!$B$2,P350)+I351)</f>
      </c>
      <c r="Q351" s="2">
        <f>IF(P351="","",MAX(IF(Q350="",Summary!$B$2,Q350),P351))</f>
      </c>
      <c r="R351" s="2">
        <f>IF(P351="","",Q351-P351)</f>
      </c>
    </row>
    <row r="352">
      <c r="N352" s="4">
        <f>IFERROR(IF(H352=0,"",I352/H352),"")</f>
      </c>
      <c r="O352">
        <f>IF(I352="","",IF(I352&gt;0,"Win",IF(I352&lt;0,"Loss","BE")))</f>
      </c>
      <c r="P352" s="2">
        <f>IF(I352="","",IF(P351="",Summary!$B$2,P351)+I352)</f>
      </c>
      <c r="Q352" s="2">
        <f>IF(P352="","",MAX(IF(Q351="",Summary!$B$2,Q351),P352))</f>
      </c>
      <c r="R352" s="2">
        <f>IF(P352="","",Q352-P352)</f>
      </c>
    </row>
    <row r="353">
      <c r="N353" s="4">
        <f>IFERROR(IF(H353=0,"",I353/H353),"")</f>
      </c>
      <c r="O353">
        <f>IF(I353="","",IF(I353&gt;0,"Win",IF(I353&lt;0,"Loss","BE")))</f>
      </c>
      <c r="P353" s="2">
        <f>IF(I353="","",IF(P352="",Summary!$B$2,P352)+I353)</f>
      </c>
      <c r="Q353" s="2">
        <f>IF(P353="","",MAX(IF(Q352="",Summary!$B$2,Q352),P353))</f>
      </c>
      <c r="R353" s="2">
        <f>IF(P353="","",Q353-P353)</f>
      </c>
    </row>
    <row r="354">
      <c r="N354" s="4">
        <f>IFERROR(IF(H354=0,"",I354/H354),"")</f>
      </c>
      <c r="O354">
        <f>IF(I354="","",IF(I354&gt;0,"Win",IF(I354&lt;0,"Loss","BE")))</f>
      </c>
      <c r="P354" s="2">
        <f>IF(I354="","",IF(P353="",Summary!$B$2,P353)+I354)</f>
      </c>
      <c r="Q354" s="2">
        <f>IF(P354="","",MAX(IF(Q353="",Summary!$B$2,Q353),P354))</f>
      </c>
      <c r="R354" s="2">
        <f>IF(P354="","",Q354-P354)</f>
      </c>
    </row>
    <row r="355">
      <c r="N355" s="4">
        <f>IFERROR(IF(H355=0,"",I355/H355),"")</f>
      </c>
      <c r="O355">
        <f>IF(I355="","",IF(I355&gt;0,"Win",IF(I355&lt;0,"Loss","BE")))</f>
      </c>
      <c r="P355" s="2">
        <f>IF(I355="","",IF(P354="",Summary!$B$2,P354)+I355)</f>
      </c>
      <c r="Q355" s="2">
        <f>IF(P355="","",MAX(IF(Q354="",Summary!$B$2,Q354),P355))</f>
      </c>
      <c r="R355" s="2">
        <f>IF(P355="","",Q355-P355)</f>
      </c>
    </row>
    <row r="356">
      <c r="N356" s="4">
        <f>IFERROR(IF(H356=0,"",I356/H356),"")</f>
      </c>
      <c r="O356">
        <f>IF(I356="","",IF(I356&gt;0,"Win",IF(I356&lt;0,"Loss","BE")))</f>
      </c>
      <c r="P356" s="2">
        <f>IF(I356="","",IF(P355="",Summary!$B$2,P355)+I356)</f>
      </c>
      <c r="Q356" s="2">
        <f>IF(P356="","",MAX(IF(Q355="",Summary!$B$2,Q355),P356))</f>
      </c>
      <c r="R356" s="2">
        <f>IF(P356="","",Q356-P356)</f>
      </c>
    </row>
    <row r="357">
      <c r="N357" s="4">
        <f>IFERROR(IF(H357=0,"",I357/H357),"")</f>
      </c>
      <c r="O357">
        <f>IF(I357="","",IF(I357&gt;0,"Win",IF(I357&lt;0,"Loss","BE")))</f>
      </c>
      <c r="P357" s="2">
        <f>IF(I357="","",IF(P356="",Summary!$B$2,P356)+I357)</f>
      </c>
      <c r="Q357" s="2">
        <f>IF(P357="","",MAX(IF(Q356="",Summary!$B$2,Q356),P357))</f>
      </c>
      <c r="R357" s="2">
        <f>IF(P357="","",Q357-P357)</f>
      </c>
    </row>
    <row r="358">
      <c r="N358" s="4">
        <f>IFERROR(IF(H358=0,"",I358/H358),"")</f>
      </c>
      <c r="O358">
        <f>IF(I358="","",IF(I358&gt;0,"Win",IF(I358&lt;0,"Loss","BE")))</f>
      </c>
      <c r="P358" s="2">
        <f>IF(I358="","",IF(P357="",Summary!$B$2,P357)+I358)</f>
      </c>
      <c r="Q358" s="2">
        <f>IF(P358="","",MAX(IF(Q357="",Summary!$B$2,Q357),P358))</f>
      </c>
      <c r="R358" s="2">
        <f>IF(P358="","",Q358-P358)</f>
      </c>
    </row>
    <row r="359">
      <c r="N359" s="4">
        <f>IFERROR(IF(H359=0,"",I359/H359),"")</f>
      </c>
      <c r="O359">
        <f>IF(I359="","",IF(I359&gt;0,"Win",IF(I359&lt;0,"Loss","BE")))</f>
      </c>
      <c r="P359" s="2">
        <f>IF(I359="","",IF(P358="",Summary!$B$2,P358)+I359)</f>
      </c>
      <c r="Q359" s="2">
        <f>IF(P359="","",MAX(IF(Q358="",Summary!$B$2,Q358),P359))</f>
      </c>
      <c r="R359" s="2">
        <f>IF(P359="","",Q359-P359)</f>
      </c>
    </row>
    <row r="360">
      <c r="N360" s="4">
        <f>IFERROR(IF(H360=0,"",I360/H360),"")</f>
      </c>
      <c r="O360">
        <f>IF(I360="","",IF(I360&gt;0,"Win",IF(I360&lt;0,"Loss","BE")))</f>
      </c>
      <c r="P360" s="2">
        <f>IF(I360="","",IF(P359="",Summary!$B$2,P359)+I360)</f>
      </c>
      <c r="Q360" s="2">
        <f>IF(P360="","",MAX(IF(Q359="",Summary!$B$2,Q359),P360))</f>
      </c>
      <c r="R360" s="2">
        <f>IF(P360="","",Q360-P360)</f>
      </c>
    </row>
    <row r="361">
      <c r="N361" s="4">
        <f>IFERROR(IF(H361=0,"",I361/H361),"")</f>
      </c>
      <c r="O361">
        <f>IF(I361="","",IF(I361&gt;0,"Win",IF(I361&lt;0,"Loss","BE")))</f>
      </c>
      <c r="P361" s="2">
        <f>IF(I361="","",IF(P360="",Summary!$B$2,P360)+I361)</f>
      </c>
      <c r="Q361" s="2">
        <f>IF(P361="","",MAX(IF(Q360="",Summary!$B$2,Q360),P361))</f>
      </c>
      <c r="R361" s="2">
        <f>IF(P361="","",Q361-P361)</f>
      </c>
    </row>
    <row r="362">
      <c r="N362" s="4">
        <f>IFERROR(IF(H362=0,"",I362/H362),"")</f>
      </c>
      <c r="O362">
        <f>IF(I362="","",IF(I362&gt;0,"Win",IF(I362&lt;0,"Loss","BE")))</f>
      </c>
      <c r="P362" s="2">
        <f>IF(I362="","",IF(P361="",Summary!$B$2,P361)+I362)</f>
      </c>
      <c r="Q362" s="2">
        <f>IF(P362="","",MAX(IF(Q361="",Summary!$B$2,Q361),P362))</f>
      </c>
      <c r="R362" s="2">
        <f>IF(P362="","",Q362-P362)</f>
      </c>
    </row>
    <row r="363">
      <c r="N363" s="4">
        <f>IFERROR(IF(H363=0,"",I363/H363),"")</f>
      </c>
      <c r="O363">
        <f>IF(I363="","",IF(I363&gt;0,"Win",IF(I363&lt;0,"Loss","BE")))</f>
      </c>
      <c r="P363" s="2">
        <f>IF(I363="","",IF(P362="",Summary!$B$2,P362)+I363)</f>
      </c>
      <c r="Q363" s="2">
        <f>IF(P363="","",MAX(IF(Q362="",Summary!$B$2,Q362),P363))</f>
      </c>
      <c r="R363" s="2">
        <f>IF(P363="","",Q363-P363)</f>
      </c>
    </row>
    <row r="364">
      <c r="N364" s="4">
        <f>IFERROR(IF(H364=0,"",I364/H364),"")</f>
      </c>
      <c r="O364">
        <f>IF(I364="","",IF(I364&gt;0,"Win",IF(I364&lt;0,"Loss","BE")))</f>
      </c>
      <c r="P364" s="2">
        <f>IF(I364="","",IF(P363="",Summary!$B$2,P363)+I364)</f>
      </c>
      <c r="Q364" s="2">
        <f>IF(P364="","",MAX(IF(Q363="",Summary!$B$2,Q363),P364))</f>
      </c>
      <c r="R364" s="2">
        <f>IF(P364="","",Q364-P364)</f>
      </c>
    </row>
    <row r="365">
      <c r="N365" s="4">
        <f>IFERROR(IF(H365=0,"",I365/H365),"")</f>
      </c>
      <c r="O365">
        <f>IF(I365="","",IF(I365&gt;0,"Win",IF(I365&lt;0,"Loss","BE")))</f>
      </c>
      <c r="P365" s="2">
        <f>IF(I365="","",IF(P364="",Summary!$B$2,P364)+I365)</f>
      </c>
      <c r="Q365" s="2">
        <f>IF(P365="","",MAX(IF(Q364="",Summary!$B$2,Q364),P365))</f>
      </c>
      <c r="R365" s="2">
        <f>IF(P365="","",Q365-P365)</f>
      </c>
    </row>
    <row r="366">
      <c r="N366" s="4">
        <f>IFERROR(IF(H366=0,"",I366/H366),"")</f>
      </c>
      <c r="O366">
        <f>IF(I366="","",IF(I366&gt;0,"Win",IF(I366&lt;0,"Loss","BE")))</f>
      </c>
      <c r="P366" s="2">
        <f>IF(I366="","",IF(P365="",Summary!$B$2,P365)+I366)</f>
      </c>
      <c r="Q366" s="2">
        <f>IF(P366="","",MAX(IF(Q365="",Summary!$B$2,Q365),P366))</f>
      </c>
      <c r="R366" s="2">
        <f>IF(P366="","",Q366-P366)</f>
      </c>
    </row>
    <row r="367">
      <c r="N367" s="4">
        <f>IFERROR(IF(H367=0,"",I367/H367),"")</f>
      </c>
      <c r="O367">
        <f>IF(I367="","",IF(I367&gt;0,"Win",IF(I367&lt;0,"Loss","BE")))</f>
      </c>
      <c r="P367" s="2">
        <f>IF(I367="","",IF(P366="",Summary!$B$2,P366)+I367)</f>
      </c>
      <c r="Q367" s="2">
        <f>IF(P367="","",MAX(IF(Q366="",Summary!$B$2,Q366),P367))</f>
      </c>
      <c r="R367" s="2">
        <f>IF(P367="","",Q367-P367)</f>
      </c>
    </row>
    <row r="368">
      <c r="N368" s="4">
        <f>IFERROR(IF(H368=0,"",I368/H368),"")</f>
      </c>
      <c r="O368">
        <f>IF(I368="","",IF(I368&gt;0,"Win",IF(I368&lt;0,"Loss","BE")))</f>
      </c>
      <c r="P368" s="2">
        <f>IF(I368="","",IF(P367="",Summary!$B$2,P367)+I368)</f>
      </c>
      <c r="Q368" s="2">
        <f>IF(P368="","",MAX(IF(Q367="",Summary!$B$2,Q367),P368))</f>
      </c>
      <c r="R368" s="2">
        <f>IF(P368="","",Q368-P368)</f>
      </c>
    </row>
    <row r="369">
      <c r="N369" s="4">
        <f>IFERROR(IF(H369=0,"",I369/H369),"")</f>
      </c>
      <c r="O369">
        <f>IF(I369="","",IF(I369&gt;0,"Win",IF(I369&lt;0,"Loss","BE")))</f>
      </c>
      <c r="P369" s="2">
        <f>IF(I369="","",IF(P368="",Summary!$B$2,P368)+I369)</f>
      </c>
      <c r="Q369" s="2">
        <f>IF(P369="","",MAX(IF(Q368="",Summary!$B$2,Q368),P369))</f>
      </c>
      <c r="R369" s="2">
        <f>IF(P369="","",Q369-P369)</f>
      </c>
    </row>
    <row r="370">
      <c r="N370" s="4">
        <f>IFERROR(IF(H370=0,"",I370/H370),"")</f>
      </c>
      <c r="O370">
        <f>IF(I370="","",IF(I370&gt;0,"Win",IF(I370&lt;0,"Loss","BE")))</f>
      </c>
      <c r="P370" s="2">
        <f>IF(I370="","",IF(P369="",Summary!$B$2,P369)+I370)</f>
      </c>
      <c r="Q370" s="2">
        <f>IF(P370="","",MAX(IF(Q369="",Summary!$B$2,Q369),P370))</f>
      </c>
      <c r="R370" s="2">
        <f>IF(P370="","",Q370-P370)</f>
      </c>
    </row>
    <row r="371">
      <c r="N371" s="4">
        <f>IFERROR(IF(H371=0,"",I371/H371),"")</f>
      </c>
      <c r="O371">
        <f>IF(I371="","",IF(I371&gt;0,"Win",IF(I371&lt;0,"Loss","BE")))</f>
      </c>
      <c r="P371" s="2">
        <f>IF(I371="","",IF(P370="",Summary!$B$2,P370)+I371)</f>
      </c>
      <c r="Q371" s="2">
        <f>IF(P371="","",MAX(IF(Q370="",Summary!$B$2,Q370),P371))</f>
      </c>
      <c r="R371" s="2">
        <f>IF(P371="","",Q371-P371)</f>
      </c>
    </row>
    <row r="372">
      <c r="N372" s="4">
        <f>IFERROR(IF(H372=0,"",I372/H372),"")</f>
      </c>
      <c r="O372">
        <f>IF(I372="","",IF(I372&gt;0,"Win",IF(I372&lt;0,"Loss","BE")))</f>
      </c>
      <c r="P372" s="2">
        <f>IF(I372="","",IF(P371="",Summary!$B$2,P371)+I372)</f>
      </c>
      <c r="Q372" s="2">
        <f>IF(P372="","",MAX(IF(Q371="",Summary!$B$2,Q371),P372))</f>
      </c>
      <c r="R372" s="2">
        <f>IF(P372="","",Q372-P372)</f>
      </c>
    </row>
    <row r="373">
      <c r="N373" s="4">
        <f>IFERROR(IF(H373=0,"",I373/H373),"")</f>
      </c>
      <c r="O373">
        <f>IF(I373="","",IF(I373&gt;0,"Win",IF(I373&lt;0,"Loss","BE")))</f>
      </c>
      <c r="P373" s="2">
        <f>IF(I373="","",IF(P372="",Summary!$B$2,P372)+I373)</f>
      </c>
      <c r="Q373" s="2">
        <f>IF(P373="","",MAX(IF(Q372="",Summary!$B$2,Q372),P373))</f>
      </c>
      <c r="R373" s="2">
        <f>IF(P373="","",Q373-P373)</f>
      </c>
    </row>
    <row r="374">
      <c r="N374" s="4">
        <f>IFERROR(IF(H374=0,"",I374/H374),"")</f>
      </c>
      <c r="O374">
        <f>IF(I374="","",IF(I374&gt;0,"Win",IF(I374&lt;0,"Loss","BE")))</f>
      </c>
      <c r="P374" s="2">
        <f>IF(I374="","",IF(P373="",Summary!$B$2,P373)+I374)</f>
      </c>
      <c r="Q374" s="2">
        <f>IF(P374="","",MAX(IF(Q373="",Summary!$B$2,Q373),P374))</f>
      </c>
      <c r="R374" s="2">
        <f>IF(P374="","",Q374-P374)</f>
      </c>
    </row>
    <row r="375">
      <c r="N375" s="4">
        <f>IFERROR(IF(H375=0,"",I375/H375),"")</f>
      </c>
      <c r="O375">
        <f>IF(I375="","",IF(I375&gt;0,"Win",IF(I375&lt;0,"Loss","BE")))</f>
      </c>
      <c r="P375" s="2">
        <f>IF(I375="","",IF(P374="",Summary!$B$2,P374)+I375)</f>
      </c>
      <c r="Q375" s="2">
        <f>IF(P375="","",MAX(IF(Q374="",Summary!$B$2,Q374),P375))</f>
      </c>
      <c r="R375" s="2">
        <f>IF(P375="","",Q375-P375)</f>
      </c>
    </row>
    <row r="376">
      <c r="N376" s="4">
        <f>IFERROR(IF(H376=0,"",I376/H376),"")</f>
      </c>
      <c r="O376">
        <f>IF(I376="","",IF(I376&gt;0,"Win",IF(I376&lt;0,"Loss","BE")))</f>
      </c>
      <c r="P376" s="2">
        <f>IF(I376="","",IF(P375="",Summary!$B$2,P375)+I376)</f>
      </c>
      <c r="Q376" s="2">
        <f>IF(P376="","",MAX(IF(Q375="",Summary!$B$2,Q375),P376))</f>
      </c>
      <c r="R376" s="2">
        <f>IF(P376="","",Q376-P376)</f>
      </c>
    </row>
    <row r="377">
      <c r="N377" s="4">
        <f>IFERROR(IF(H377=0,"",I377/H377),"")</f>
      </c>
      <c r="O377">
        <f>IF(I377="","",IF(I377&gt;0,"Win",IF(I377&lt;0,"Loss","BE")))</f>
      </c>
      <c r="P377" s="2">
        <f>IF(I377="","",IF(P376="",Summary!$B$2,P376)+I377)</f>
      </c>
      <c r="Q377" s="2">
        <f>IF(P377="","",MAX(IF(Q376="",Summary!$B$2,Q376),P377))</f>
      </c>
      <c r="R377" s="2">
        <f>IF(P377="","",Q377-P377)</f>
      </c>
    </row>
    <row r="378">
      <c r="N378" s="4">
        <f>IFERROR(IF(H378=0,"",I378/H378),"")</f>
      </c>
      <c r="O378">
        <f>IF(I378="","",IF(I378&gt;0,"Win",IF(I378&lt;0,"Loss","BE")))</f>
      </c>
      <c r="P378" s="2">
        <f>IF(I378="","",IF(P377="",Summary!$B$2,P377)+I378)</f>
      </c>
      <c r="Q378" s="2">
        <f>IF(P378="","",MAX(IF(Q377="",Summary!$B$2,Q377),P378))</f>
      </c>
      <c r="R378" s="2">
        <f>IF(P378="","",Q378-P378)</f>
      </c>
    </row>
    <row r="379">
      <c r="N379" s="4">
        <f>IFERROR(IF(H379=0,"",I379/H379),"")</f>
      </c>
      <c r="O379">
        <f>IF(I379="","",IF(I379&gt;0,"Win",IF(I379&lt;0,"Loss","BE")))</f>
      </c>
      <c r="P379" s="2">
        <f>IF(I379="","",IF(P378="",Summary!$B$2,P378)+I379)</f>
      </c>
      <c r="Q379" s="2">
        <f>IF(P379="","",MAX(IF(Q378="",Summary!$B$2,Q378),P379))</f>
      </c>
      <c r="R379" s="2">
        <f>IF(P379="","",Q379-P379)</f>
      </c>
    </row>
    <row r="380">
      <c r="N380" s="4">
        <f>IFERROR(IF(H380=0,"",I380/H380),"")</f>
      </c>
      <c r="O380">
        <f>IF(I380="","",IF(I380&gt;0,"Win",IF(I380&lt;0,"Loss","BE")))</f>
      </c>
      <c r="P380" s="2">
        <f>IF(I380="","",IF(P379="",Summary!$B$2,P379)+I380)</f>
      </c>
      <c r="Q380" s="2">
        <f>IF(P380="","",MAX(IF(Q379="",Summary!$B$2,Q379),P380))</f>
      </c>
      <c r="R380" s="2">
        <f>IF(P380="","",Q380-P380)</f>
      </c>
    </row>
    <row r="381">
      <c r="N381" s="4">
        <f>IFERROR(IF(H381=0,"",I381/H381),"")</f>
      </c>
      <c r="O381">
        <f>IF(I381="","",IF(I381&gt;0,"Win",IF(I381&lt;0,"Loss","BE")))</f>
      </c>
      <c r="P381" s="2">
        <f>IF(I381="","",IF(P380="",Summary!$B$2,P380)+I381)</f>
      </c>
      <c r="Q381" s="2">
        <f>IF(P381="","",MAX(IF(Q380="",Summary!$B$2,Q380),P381))</f>
      </c>
      <c r="R381" s="2">
        <f>IF(P381="","",Q381-P381)</f>
      </c>
    </row>
    <row r="382">
      <c r="N382" s="4">
        <f>IFERROR(IF(H382=0,"",I382/H382),"")</f>
      </c>
      <c r="O382">
        <f>IF(I382="","",IF(I382&gt;0,"Win",IF(I382&lt;0,"Loss","BE")))</f>
      </c>
      <c r="P382" s="2">
        <f>IF(I382="","",IF(P381="",Summary!$B$2,P381)+I382)</f>
      </c>
      <c r="Q382" s="2">
        <f>IF(P382="","",MAX(IF(Q381="",Summary!$B$2,Q381),P382))</f>
      </c>
      <c r="R382" s="2">
        <f>IF(P382="","",Q382-P382)</f>
      </c>
    </row>
    <row r="383">
      <c r="N383" s="4">
        <f>IFERROR(IF(H383=0,"",I383/H383),"")</f>
      </c>
      <c r="O383">
        <f>IF(I383="","",IF(I383&gt;0,"Win",IF(I383&lt;0,"Loss","BE")))</f>
      </c>
      <c r="P383" s="2">
        <f>IF(I383="","",IF(P382="",Summary!$B$2,P382)+I383)</f>
      </c>
      <c r="Q383" s="2">
        <f>IF(P383="","",MAX(IF(Q382="",Summary!$B$2,Q382),P383))</f>
      </c>
      <c r="R383" s="2">
        <f>IF(P383="","",Q383-P383)</f>
      </c>
    </row>
    <row r="384">
      <c r="N384" s="4">
        <f>IFERROR(IF(H384=0,"",I384/H384),"")</f>
      </c>
      <c r="O384">
        <f>IF(I384="","",IF(I384&gt;0,"Win",IF(I384&lt;0,"Loss","BE")))</f>
      </c>
      <c r="P384" s="2">
        <f>IF(I384="","",IF(P383="",Summary!$B$2,P383)+I384)</f>
      </c>
      <c r="Q384" s="2">
        <f>IF(P384="","",MAX(IF(Q383="",Summary!$B$2,Q383),P384))</f>
      </c>
      <c r="R384" s="2">
        <f>IF(P384="","",Q384-P384)</f>
      </c>
    </row>
    <row r="385">
      <c r="N385" s="4">
        <f>IFERROR(IF(H385=0,"",I385/H385),"")</f>
      </c>
      <c r="O385">
        <f>IF(I385="","",IF(I385&gt;0,"Win",IF(I385&lt;0,"Loss","BE")))</f>
      </c>
      <c r="P385" s="2">
        <f>IF(I385="","",IF(P384="",Summary!$B$2,P384)+I385)</f>
      </c>
      <c r="Q385" s="2">
        <f>IF(P385="","",MAX(IF(Q384="",Summary!$B$2,Q384),P385))</f>
      </c>
      <c r="R385" s="2">
        <f>IF(P385="","",Q385-P385)</f>
      </c>
    </row>
    <row r="386">
      <c r="N386" s="4">
        <f>IFERROR(IF(H386=0,"",I386/H386),"")</f>
      </c>
      <c r="O386">
        <f>IF(I386="","",IF(I386&gt;0,"Win",IF(I386&lt;0,"Loss","BE")))</f>
      </c>
      <c r="P386" s="2">
        <f>IF(I386="","",IF(P385="",Summary!$B$2,P385)+I386)</f>
      </c>
      <c r="Q386" s="2">
        <f>IF(P386="","",MAX(IF(Q385="",Summary!$B$2,Q385),P386))</f>
      </c>
      <c r="R386" s="2">
        <f>IF(P386="","",Q386-P386)</f>
      </c>
    </row>
    <row r="387">
      <c r="N387" s="4">
        <f>IFERROR(IF(H387=0,"",I387/H387),"")</f>
      </c>
      <c r="O387">
        <f>IF(I387="","",IF(I387&gt;0,"Win",IF(I387&lt;0,"Loss","BE")))</f>
      </c>
      <c r="P387" s="2">
        <f>IF(I387="","",IF(P386="",Summary!$B$2,P386)+I387)</f>
      </c>
      <c r="Q387" s="2">
        <f>IF(P387="","",MAX(IF(Q386="",Summary!$B$2,Q386),P387))</f>
      </c>
      <c r="R387" s="2">
        <f>IF(P387="","",Q387-P387)</f>
      </c>
    </row>
    <row r="388">
      <c r="N388" s="4">
        <f>IFERROR(IF(H388=0,"",I388/H388),"")</f>
      </c>
      <c r="O388">
        <f>IF(I388="","",IF(I388&gt;0,"Win",IF(I388&lt;0,"Loss","BE")))</f>
      </c>
      <c r="P388" s="2">
        <f>IF(I388="","",IF(P387="",Summary!$B$2,P387)+I388)</f>
      </c>
      <c r="Q388" s="2">
        <f>IF(P388="","",MAX(IF(Q387="",Summary!$B$2,Q387),P388))</f>
      </c>
      <c r="R388" s="2">
        <f>IF(P388="","",Q388-P388)</f>
      </c>
    </row>
    <row r="389">
      <c r="N389" s="4">
        <f>IFERROR(IF(H389=0,"",I389/H389),"")</f>
      </c>
      <c r="O389">
        <f>IF(I389="","",IF(I389&gt;0,"Win",IF(I389&lt;0,"Loss","BE")))</f>
      </c>
      <c r="P389" s="2">
        <f>IF(I389="","",IF(P388="",Summary!$B$2,P388)+I389)</f>
      </c>
      <c r="Q389" s="2">
        <f>IF(P389="","",MAX(IF(Q388="",Summary!$B$2,Q388),P389))</f>
      </c>
      <c r="R389" s="2">
        <f>IF(P389="","",Q389-P389)</f>
      </c>
    </row>
    <row r="390">
      <c r="N390" s="4">
        <f>IFERROR(IF(H390=0,"",I390/H390),"")</f>
      </c>
      <c r="O390">
        <f>IF(I390="","",IF(I390&gt;0,"Win",IF(I390&lt;0,"Loss","BE")))</f>
      </c>
      <c r="P390" s="2">
        <f>IF(I390="","",IF(P389="",Summary!$B$2,P389)+I390)</f>
      </c>
      <c r="Q390" s="2">
        <f>IF(P390="","",MAX(IF(Q389="",Summary!$B$2,Q389),P390))</f>
      </c>
      <c r="R390" s="2">
        <f>IF(P390="","",Q390-P390)</f>
      </c>
    </row>
    <row r="391">
      <c r="N391" s="4">
        <f>IFERROR(IF(H391=0,"",I391/H391),"")</f>
      </c>
      <c r="O391">
        <f>IF(I391="","",IF(I391&gt;0,"Win",IF(I391&lt;0,"Loss","BE")))</f>
      </c>
      <c r="P391" s="2">
        <f>IF(I391="","",IF(P390="",Summary!$B$2,P390)+I391)</f>
      </c>
      <c r="Q391" s="2">
        <f>IF(P391="","",MAX(IF(Q390="",Summary!$B$2,Q390),P391))</f>
      </c>
      <c r="R391" s="2">
        <f>IF(P391="","",Q391-P391)</f>
      </c>
    </row>
    <row r="392">
      <c r="N392" s="4">
        <f>IFERROR(IF(H392=0,"",I392/H392),"")</f>
      </c>
      <c r="O392">
        <f>IF(I392="","",IF(I392&gt;0,"Win",IF(I392&lt;0,"Loss","BE")))</f>
      </c>
      <c r="P392" s="2">
        <f>IF(I392="","",IF(P391="",Summary!$B$2,P391)+I392)</f>
      </c>
      <c r="Q392" s="2">
        <f>IF(P392="","",MAX(IF(Q391="",Summary!$B$2,Q391),P392))</f>
      </c>
      <c r="R392" s="2">
        <f>IF(P392="","",Q392-P392)</f>
      </c>
    </row>
    <row r="393">
      <c r="N393" s="4">
        <f>IFERROR(IF(H393=0,"",I393/H393),"")</f>
      </c>
      <c r="O393">
        <f>IF(I393="","",IF(I393&gt;0,"Win",IF(I393&lt;0,"Loss","BE")))</f>
      </c>
      <c r="P393" s="2">
        <f>IF(I393="","",IF(P392="",Summary!$B$2,P392)+I393)</f>
      </c>
      <c r="Q393" s="2">
        <f>IF(P393="","",MAX(IF(Q392="",Summary!$B$2,Q392),P393))</f>
      </c>
      <c r="R393" s="2">
        <f>IF(P393="","",Q393-P393)</f>
      </c>
    </row>
    <row r="394">
      <c r="N394" s="4">
        <f>IFERROR(IF(H394=0,"",I394/H394),"")</f>
      </c>
      <c r="O394">
        <f>IF(I394="","",IF(I394&gt;0,"Win",IF(I394&lt;0,"Loss","BE")))</f>
      </c>
      <c r="P394" s="2">
        <f>IF(I394="","",IF(P393="",Summary!$B$2,P393)+I394)</f>
      </c>
      <c r="Q394" s="2">
        <f>IF(P394="","",MAX(IF(Q393="",Summary!$B$2,Q393),P394))</f>
      </c>
      <c r="R394" s="2">
        <f>IF(P394="","",Q394-P394)</f>
      </c>
    </row>
    <row r="395">
      <c r="N395" s="4">
        <f>IFERROR(IF(H395=0,"",I395/H395),"")</f>
      </c>
      <c r="O395">
        <f>IF(I395="","",IF(I395&gt;0,"Win",IF(I395&lt;0,"Loss","BE")))</f>
      </c>
      <c r="P395" s="2">
        <f>IF(I395="","",IF(P394="",Summary!$B$2,P394)+I395)</f>
      </c>
      <c r="Q395" s="2">
        <f>IF(P395="","",MAX(IF(Q394="",Summary!$B$2,Q394),P395))</f>
      </c>
      <c r="R395" s="2">
        <f>IF(P395="","",Q395-P395)</f>
      </c>
    </row>
    <row r="396">
      <c r="N396" s="4">
        <f>IFERROR(IF(H396=0,"",I396/H396),"")</f>
      </c>
      <c r="O396">
        <f>IF(I396="","",IF(I396&gt;0,"Win",IF(I396&lt;0,"Loss","BE")))</f>
      </c>
      <c r="P396" s="2">
        <f>IF(I396="","",IF(P395="",Summary!$B$2,P395)+I396)</f>
      </c>
      <c r="Q396" s="2">
        <f>IF(P396="","",MAX(IF(Q395="",Summary!$B$2,Q395),P396))</f>
      </c>
      <c r="R396" s="2">
        <f>IF(P396="","",Q396-P396)</f>
      </c>
    </row>
    <row r="397">
      <c r="N397" s="4">
        <f>IFERROR(IF(H397=0,"",I397/H397),"")</f>
      </c>
      <c r="O397">
        <f>IF(I397="","",IF(I397&gt;0,"Win",IF(I397&lt;0,"Loss","BE")))</f>
      </c>
      <c r="P397" s="2">
        <f>IF(I397="","",IF(P396="",Summary!$B$2,P396)+I397)</f>
      </c>
      <c r="Q397" s="2">
        <f>IF(P397="","",MAX(IF(Q396="",Summary!$B$2,Q396),P397))</f>
      </c>
      <c r="R397" s="2">
        <f>IF(P397="","",Q397-P397)</f>
      </c>
    </row>
    <row r="398">
      <c r="N398" s="4">
        <f>IFERROR(IF(H398=0,"",I398/H398),"")</f>
      </c>
      <c r="O398">
        <f>IF(I398="","",IF(I398&gt;0,"Win",IF(I398&lt;0,"Loss","BE")))</f>
      </c>
      <c r="P398" s="2">
        <f>IF(I398="","",IF(P397="",Summary!$B$2,P397)+I398)</f>
      </c>
      <c r="Q398" s="2">
        <f>IF(P398="","",MAX(IF(Q397="",Summary!$B$2,Q397),P398))</f>
      </c>
      <c r="R398" s="2">
        <f>IF(P398="","",Q398-P398)</f>
      </c>
    </row>
    <row r="399">
      <c r="N399" s="4">
        <f>IFERROR(IF(H399=0,"",I399/H399),"")</f>
      </c>
      <c r="O399">
        <f>IF(I399="","",IF(I399&gt;0,"Win",IF(I399&lt;0,"Loss","BE")))</f>
      </c>
      <c r="P399" s="2">
        <f>IF(I399="","",IF(P398="",Summary!$B$2,P398)+I399)</f>
      </c>
      <c r="Q399" s="2">
        <f>IF(P399="","",MAX(IF(Q398="",Summary!$B$2,Q398),P399))</f>
      </c>
      <c r="R399" s="2">
        <f>IF(P399="","",Q399-P399)</f>
      </c>
    </row>
    <row r="400">
      <c r="N400" s="4">
        <f>IFERROR(IF(H400=0,"",I400/H400),"")</f>
      </c>
      <c r="O400">
        <f>IF(I400="","",IF(I400&gt;0,"Win",IF(I400&lt;0,"Loss","BE")))</f>
      </c>
      <c r="P400" s="2">
        <f>IF(I400="","",IF(P399="",Summary!$B$2,P399)+I400)</f>
      </c>
      <c r="Q400" s="2">
        <f>IF(P400="","",MAX(IF(Q399="",Summary!$B$2,Q399),P400))</f>
      </c>
      <c r="R400" s="2">
        <f>IF(P400="","",Q400-P400)</f>
      </c>
    </row>
    <row r="401">
      <c r="N401" s="4">
        <f>IFERROR(IF(H401=0,"",I401/H401),"")</f>
      </c>
      <c r="O401">
        <f>IF(I401="","",IF(I401&gt;0,"Win",IF(I401&lt;0,"Loss","BE")))</f>
      </c>
      <c r="P401" s="2">
        <f>IF(I401="","",IF(P400="",Summary!$B$2,P400)+I401)</f>
      </c>
      <c r="Q401" s="2">
        <f>IF(P401="","",MAX(IF(Q400="",Summary!$B$2,Q400),P401))</f>
      </c>
      <c r="R401" s="2">
        <f>IF(P401="","",Q401-P401)</f>
      </c>
    </row>
    <row r="402">
      <c r="N402" s="4">
        <f>IFERROR(IF(H402=0,"",I402/H402),"")</f>
      </c>
      <c r="O402">
        <f>IF(I402="","",IF(I402&gt;0,"Win",IF(I402&lt;0,"Loss","BE")))</f>
      </c>
      <c r="P402" s="2">
        <f>IF(I402="","",IF(P401="",Summary!$B$2,P401)+I402)</f>
      </c>
      <c r="Q402" s="2">
        <f>IF(P402="","",MAX(IF(Q401="",Summary!$B$2,Q401),P402))</f>
      </c>
      <c r="R402" s="2">
        <f>IF(P402="","",Q402-P402)</f>
      </c>
    </row>
    <row r="403">
      <c r="N403" s="4">
        <f>IFERROR(IF(H403=0,"",I403/H403),"")</f>
      </c>
      <c r="O403">
        <f>IF(I403="","",IF(I403&gt;0,"Win",IF(I403&lt;0,"Loss","BE")))</f>
      </c>
      <c r="P403" s="2">
        <f>IF(I403="","",IF(P402="",Summary!$B$2,P402)+I403)</f>
      </c>
      <c r="Q403" s="2">
        <f>IF(P403="","",MAX(IF(Q402="",Summary!$B$2,Q402),P403))</f>
      </c>
      <c r="R403" s="2">
        <f>IF(P403="","",Q403-P403)</f>
      </c>
    </row>
    <row r="404">
      <c r="N404" s="4">
        <f>IFERROR(IF(H404=0,"",I404/H404),"")</f>
      </c>
      <c r="O404">
        <f>IF(I404="","",IF(I404&gt;0,"Win",IF(I404&lt;0,"Loss","BE")))</f>
      </c>
      <c r="P404" s="2">
        <f>IF(I404="","",IF(P403="",Summary!$B$2,P403)+I404)</f>
      </c>
      <c r="Q404" s="2">
        <f>IF(P404="","",MAX(IF(Q403="",Summary!$B$2,Q403),P404))</f>
      </c>
      <c r="R404" s="2">
        <f>IF(P404="","",Q404-P404)</f>
      </c>
    </row>
    <row r="405">
      <c r="N405" s="4">
        <f>IFERROR(IF(H405=0,"",I405/H405),"")</f>
      </c>
      <c r="O405">
        <f>IF(I405="","",IF(I405&gt;0,"Win",IF(I405&lt;0,"Loss","BE")))</f>
      </c>
      <c r="P405" s="2">
        <f>IF(I405="","",IF(P404="",Summary!$B$2,P404)+I405)</f>
      </c>
      <c r="Q405" s="2">
        <f>IF(P405="","",MAX(IF(Q404="",Summary!$B$2,Q404),P405))</f>
      </c>
      <c r="R405" s="2">
        <f>IF(P405="","",Q405-P405)</f>
      </c>
    </row>
    <row r="406">
      <c r="N406" s="4">
        <f>IFERROR(IF(H406=0,"",I406/H406),"")</f>
      </c>
      <c r="O406">
        <f>IF(I406="","",IF(I406&gt;0,"Win",IF(I406&lt;0,"Loss","BE")))</f>
      </c>
      <c r="P406" s="2">
        <f>IF(I406="","",IF(P405="",Summary!$B$2,P405)+I406)</f>
      </c>
      <c r="Q406" s="2">
        <f>IF(P406="","",MAX(IF(Q405="",Summary!$B$2,Q405),P406))</f>
      </c>
      <c r="R406" s="2">
        <f>IF(P406="","",Q406-P406)</f>
      </c>
    </row>
    <row r="407">
      <c r="N407" s="4">
        <f>IFERROR(IF(H407=0,"",I407/H407),"")</f>
      </c>
      <c r="O407">
        <f>IF(I407="","",IF(I407&gt;0,"Win",IF(I407&lt;0,"Loss","BE")))</f>
      </c>
      <c r="P407" s="2">
        <f>IF(I407="","",IF(P406="",Summary!$B$2,P406)+I407)</f>
      </c>
      <c r="Q407" s="2">
        <f>IF(P407="","",MAX(IF(Q406="",Summary!$B$2,Q406),P407))</f>
      </c>
      <c r="R407" s="2">
        <f>IF(P407="","",Q407-P407)</f>
      </c>
    </row>
    <row r="408">
      <c r="N408" s="4">
        <f>IFERROR(IF(H408=0,"",I408/H408),"")</f>
      </c>
      <c r="O408">
        <f>IF(I408="","",IF(I408&gt;0,"Win",IF(I408&lt;0,"Loss","BE")))</f>
      </c>
      <c r="P408" s="2">
        <f>IF(I408="","",IF(P407="",Summary!$B$2,P407)+I408)</f>
      </c>
      <c r="Q408" s="2">
        <f>IF(P408="","",MAX(IF(Q407="",Summary!$B$2,Q407),P408))</f>
      </c>
      <c r="R408" s="2">
        <f>IF(P408="","",Q408-P408)</f>
      </c>
    </row>
    <row r="409">
      <c r="N409" s="4">
        <f>IFERROR(IF(H409=0,"",I409/H409),"")</f>
      </c>
      <c r="O409">
        <f>IF(I409="","",IF(I409&gt;0,"Win",IF(I409&lt;0,"Loss","BE")))</f>
      </c>
      <c r="P409" s="2">
        <f>IF(I409="","",IF(P408="",Summary!$B$2,P408)+I409)</f>
      </c>
      <c r="Q409" s="2">
        <f>IF(P409="","",MAX(IF(Q408="",Summary!$B$2,Q408),P409))</f>
      </c>
      <c r="R409" s="2">
        <f>IF(P409="","",Q409-P409)</f>
      </c>
    </row>
    <row r="410">
      <c r="N410" s="4">
        <f>IFERROR(IF(H410=0,"",I410/H410),"")</f>
      </c>
      <c r="O410">
        <f>IF(I410="","",IF(I410&gt;0,"Win",IF(I410&lt;0,"Loss","BE")))</f>
      </c>
      <c r="P410" s="2">
        <f>IF(I410="","",IF(P409="",Summary!$B$2,P409)+I410)</f>
      </c>
      <c r="Q410" s="2">
        <f>IF(P410="","",MAX(IF(Q409="",Summary!$B$2,Q409),P410))</f>
      </c>
      <c r="R410" s="2">
        <f>IF(P410="","",Q410-P410)</f>
      </c>
    </row>
    <row r="411">
      <c r="N411" s="4">
        <f>IFERROR(IF(H411=0,"",I411/H411),"")</f>
      </c>
      <c r="O411">
        <f>IF(I411="","",IF(I411&gt;0,"Win",IF(I411&lt;0,"Loss","BE")))</f>
      </c>
      <c r="P411" s="2">
        <f>IF(I411="","",IF(P410="",Summary!$B$2,P410)+I411)</f>
      </c>
      <c r="Q411" s="2">
        <f>IF(P411="","",MAX(IF(Q410="",Summary!$B$2,Q410),P411))</f>
      </c>
      <c r="R411" s="2">
        <f>IF(P411="","",Q411-P411)</f>
      </c>
    </row>
    <row r="412">
      <c r="N412" s="4">
        <f>IFERROR(IF(H412=0,"",I412/H412),"")</f>
      </c>
      <c r="O412">
        <f>IF(I412="","",IF(I412&gt;0,"Win",IF(I412&lt;0,"Loss","BE")))</f>
      </c>
      <c r="P412" s="2">
        <f>IF(I412="","",IF(P411="",Summary!$B$2,P411)+I412)</f>
      </c>
      <c r="Q412" s="2">
        <f>IF(P412="","",MAX(IF(Q411="",Summary!$B$2,Q411),P412))</f>
      </c>
      <c r="R412" s="2">
        <f>IF(P412="","",Q412-P412)</f>
      </c>
    </row>
    <row r="413">
      <c r="N413" s="4">
        <f>IFERROR(IF(H413=0,"",I413/H413),"")</f>
      </c>
      <c r="O413">
        <f>IF(I413="","",IF(I413&gt;0,"Win",IF(I413&lt;0,"Loss","BE")))</f>
      </c>
      <c r="P413" s="2">
        <f>IF(I413="","",IF(P412="",Summary!$B$2,P412)+I413)</f>
      </c>
      <c r="Q413" s="2">
        <f>IF(P413="","",MAX(IF(Q412="",Summary!$B$2,Q412),P413))</f>
      </c>
      <c r="R413" s="2">
        <f>IF(P413="","",Q413-P413)</f>
      </c>
    </row>
    <row r="414">
      <c r="N414" s="4">
        <f>IFERROR(IF(H414=0,"",I414/H414),"")</f>
      </c>
      <c r="O414">
        <f>IF(I414="","",IF(I414&gt;0,"Win",IF(I414&lt;0,"Loss","BE")))</f>
      </c>
      <c r="P414" s="2">
        <f>IF(I414="","",IF(P413="",Summary!$B$2,P413)+I414)</f>
      </c>
      <c r="Q414" s="2">
        <f>IF(P414="","",MAX(IF(Q413="",Summary!$B$2,Q413),P414))</f>
      </c>
      <c r="R414" s="2">
        <f>IF(P414="","",Q414-P414)</f>
      </c>
    </row>
    <row r="415">
      <c r="N415" s="4">
        <f>IFERROR(IF(H415=0,"",I415/H415),"")</f>
      </c>
      <c r="O415">
        <f>IF(I415="","",IF(I415&gt;0,"Win",IF(I415&lt;0,"Loss","BE")))</f>
      </c>
      <c r="P415" s="2">
        <f>IF(I415="","",IF(P414="",Summary!$B$2,P414)+I415)</f>
      </c>
      <c r="Q415" s="2">
        <f>IF(P415="","",MAX(IF(Q414="",Summary!$B$2,Q414),P415))</f>
      </c>
      <c r="R415" s="2">
        <f>IF(P415="","",Q415-P415)</f>
      </c>
    </row>
    <row r="416">
      <c r="N416" s="4">
        <f>IFERROR(IF(H416=0,"",I416/H416),"")</f>
      </c>
      <c r="O416">
        <f>IF(I416="","",IF(I416&gt;0,"Win",IF(I416&lt;0,"Loss","BE")))</f>
      </c>
      <c r="P416" s="2">
        <f>IF(I416="","",IF(P415="",Summary!$B$2,P415)+I416)</f>
      </c>
      <c r="Q416" s="2">
        <f>IF(P416="","",MAX(IF(Q415="",Summary!$B$2,Q415),P416))</f>
      </c>
      <c r="R416" s="2">
        <f>IF(P416="","",Q416-P416)</f>
      </c>
    </row>
    <row r="417">
      <c r="N417" s="4">
        <f>IFERROR(IF(H417=0,"",I417/H417),"")</f>
      </c>
      <c r="O417">
        <f>IF(I417="","",IF(I417&gt;0,"Win",IF(I417&lt;0,"Loss","BE")))</f>
      </c>
      <c r="P417" s="2">
        <f>IF(I417="","",IF(P416="",Summary!$B$2,P416)+I417)</f>
      </c>
      <c r="Q417" s="2">
        <f>IF(P417="","",MAX(IF(Q416="",Summary!$B$2,Q416),P417))</f>
      </c>
      <c r="R417" s="2">
        <f>IF(P417="","",Q417-P417)</f>
      </c>
    </row>
    <row r="418">
      <c r="N418" s="4">
        <f>IFERROR(IF(H418=0,"",I418/H418),"")</f>
      </c>
      <c r="O418">
        <f>IF(I418="","",IF(I418&gt;0,"Win",IF(I418&lt;0,"Loss","BE")))</f>
      </c>
      <c r="P418" s="2">
        <f>IF(I418="","",IF(P417="",Summary!$B$2,P417)+I418)</f>
      </c>
      <c r="Q418" s="2">
        <f>IF(P418="","",MAX(IF(Q417="",Summary!$B$2,Q417),P418))</f>
      </c>
      <c r="R418" s="2">
        <f>IF(P418="","",Q418-P418)</f>
      </c>
    </row>
    <row r="419">
      <c r="N419" s="4">
        <f>IFERROR(IF(H419=0,"",I419/H419),"")</f>
      </c>
      <c r="O419">
        <f>IF(I419="","",IF(I419&gt;0,"Win",IF(I419&lt;0,"Loss","BE")))</f>
      </c>
      <c r="P419" s="2">
        <f>IF(I419="","",IF(P418="",Summary!$B$2,P418)+I419)</f>
      </c>
      <c r="Q419" s="2">
        <f>IF(P419="","",MAX(IF(Q418="",Summary!$B$2,Q418),P419))</f>
      </c>
      <c r="R419" s="2">
        <f>IF(P419="","",Q419-P419)</f>
      </c>
    </row>
    <row r="420">
      <c r="N420" s="4">
        <f>IFERROR(IF(H420=0,"",I420/H420),"")</f>
      </c>
      <c r="O420">
        <f>IF(I420="","",IF(I420&gt;0,"Win",IF(I420&lt;0,"Loss","BE")))</f>
      </c>
      <c r="P420" s="2">
        <f>IF(I420="","",IF(P419="",Summary!$B$2,P419)+I420)</f>
      </c>
      <c r="Q420" s="2">
        <f>IF(P420="","",MAX(IF(Q419="",Summary!$B$2,Q419),P420))</f>
      </c>
      <c r="R420" s="2">
        <f>IF(P420="","",Q420-P420)</f>
      </c>
    </row>
    <row r="421">
      <c r="N421" s="4">
        <f>IFERROR(IF(H421=0,"",I421/H421),"")</f>
      </c>
      <c r="O421">
        <f>IF(I421="","",IF(I421&gt;0,"Win",IF(I421&lt;0,"Loss","BE")))</f>
      </c>
      <c r="P421" s="2">
        <f>IF(I421="","",IF(P420="",Summary!$B$2,P420)+I421)</f>
      </c>
      <c r="Q421" s="2">
        <f>IF(P421="","",MAX(IF(Q420="",Summary!$B$2,Q420),P421))</f>
      </c>
      <c r="R421" s="2">
        <f>IF(P421="","",Q421-P421)</f>
      </c>
    </row>
    <row r="422">
      <c r="N422" s="4">
        <f>IFERROR(IF(H422=0,"",I422/H422),"")</f>
      </c>
      <c r="O422">
        <f>IF(I422="","",IF(I422&gt;0,"Win",IF(I422&lt;0,"Loss","BE")))</f>
      </c>
      <c r="P422" s="2">
        <f>IF(I422="","",IF(P421="",Summary!$B$2,P421)+I422)</f>
      </c>
      <c r="Q422" s="2">
        <f>IF(P422="","",MAX(IF(Q421="",Summary!$B$2,Q421),P422))</f>
      </c>
      <c r="R422" s="2">
        <f>IF(P422="","",Q422-P422)</f>
      </c>
    </row>
    <row r="423">
      <c r="N423" s="4">
        <f>IFERROR(IF(H423=0,"",I423/H423),"")</f>
      </c>
      <c r="O423">
        <f>IF(I423="","",IF(I423&gt;0,"Win",IF(I423&lt;0,"Loss","BE")))</f>
      </c>
      <c r="P423" s="2">
        <f>IF(I423="","",IF(P422="",Summary!$B$2,P422)+I423)</f>
      </c>
      <c r="Q423" s="2">
        <f>IF(P423="","",MAX(IF(Q422="",Summary!$B$2,Q422),P423))</f>
      </c>
      <c r="R423" s="2">
        <f>IF(P423="","",Q423-P423)</f>
      </c>
    </row>
    <row r="424">
      <c r="N424" s="4">
        <f>IFERROR(IF(H424=0,"",I424/H424),"")</f>
      </c>
      <c r="O424">
        <f>IF(I424="","",IF(I424&gt;0,"Win",IF(I424&lt;0,"Loss","BE")))</f>
      </c>
      <c r="P424" s="2">
        <f>IF(I424="","",IF(P423="",Summary!$B$2,P423)+I424)</f>
      </c>
      <c r="Q424" s="2">
        <f>IF(P424="","",MAX(IF(Q423="",Summary!$B$2,Q423),P424))</f>
      </c>
      <c r="R424" s="2">
        <f>IF(P424="","",Q424-P424)</f>
      </c>
    </row>
    <row r="425">
      <c r="N425" s="4">
        <f>IFERROR(IF(H425=0,"",I425/H425),"")</f>
      </c>
      <c r="O425">
        <f>IF(I425="","",IF(I425&gt;0,"Win",IF(I425&lt;0,"Loss","BE")))</f>
      </c>
      <c r="P425" s="2">
        <f>IF(I425="","",IF(P424="",Summary!$B$2,P424)+I425)</f>
      </c>
      <c r="Q425" s="2">
        <f>IF(P425="","",MAX(IF(Q424="",Summary!$B$2,Q424),P425))</f>
      </c>
      <c r="R425" s="2">
        <f>IF(P425="","",Q425-P425)</f>
      </c>
    </row>
    <row r="426">
      <c r="N426" s="4">
        <f>IFERROR(IF(H426=0,"",I426/H426),"")</f>
      </c>
      <c r="O426">
        <f>IF(I426="","",IF(I426&gt;0,"Win",IF(I426&lt;0,"Loss","BE")))</f>
      </c>
      <c r="P426" s="2">
        <f>IF(I426="","",IF(P425="",Summary!$B$2,P425)+I426)</f>
      </c>
      <c r="Q426" s="2">
        <f>IF(P426="","",MAX(IF(Q425="",Summary!$B$2,Q425),P426))</f>
      </c>
      <c r="R426" s="2">
        <f>IF(P426="","",Q426-P426)</f>
      </c>
    </row>
    <row r="427">
      <c r="N427" s="4">
        <f>IFERROR(IF(H427=0,"",I427/H427),"")</f>
      </c>
      <c r="O427">
        <f>IF(I427="","",IF(I427&gt;0,"Win",IF(I427&lt;0,"Loss","BE")))</f>
      </c>
      <c r="P427" s="2">
        <f>IF(I427="","",IF(P426="",Summary!$B$2,P426)+I427)</f>
      </c>
      <c r="Q427" s="2">
        <f>IF(P427="","",MAX(IF(Q426="",Summary!$B$2,Q426),P427))</f>
      </c>
      <c r="R427" s="2">
        <f>IF(P427="","",Q427-P427)</f>
      </c>
    </row>
    <row r="428">
      <c r="N428" s="4">
        <f>IFERROR(IF(H428=0,"",I428/H428),"")</f>
      </c>
      <c r="O428">
        <f>IF(I428="","",IF(I428&gt;0,"Win",IF(I428&lt;0,"Loss","BE")))</f>
      </c>
      <c r="P428" s="2">
        <f>IF(I428="","",IF(P427="",Summary!$B$2,P427)+I428)</f>
      </c>
      <c r="Q428" s="2">
        <f>IF(P428="","",MAX(IF(Q427="",Summary!$B$2,Q427),P428))</f>
      </c>
      <c r="R428" s="2">
        <f>IF(P428="","",Q428-P428)</f>
      </c>
    </row>
    <row r="429">
      <c r="N429" s="4">
        <f>IFERROR(IF(H429=0,"",I429/H429),"")</f>
      </c>
      <c r="O429">
        <f>IF(I429="","",IF(I429&gt;0,"Win",IF(I429&lt;0,"Loss","BE")))</f>
      </c>
      <c r="P429" s="2">
        <f>IF(I429="","",IF(P428="",Summary!$B$2,P428)+I429)</f>
      </c>
      <c r="Q429" s="2">
        <f>IF(P429="","",MAX(IF(Q428="",Summary!$B$2,Q428),P429))</f>
      </c>
      <c r="R429" s="2">
        <f>IF(P429="","",Q429-P429)</f>
      </c>
    </row>
    <row r="430">
      <c r="N430" s="4">
        <f>IFERROR(IF(H430=0,"",I430/H430),"")</f>
      </c>
      <c r="O430">
        <f>IF(I430="","",IF(I430&gt;0,"Win",IF(I430&lt;0,"Loss","BE")))</f>
      </c>
      <c r="P430" s="2">
        <f>IF(I430="","",IF(P429="",Summary!$B$2,P429)+I430)</f>
      </c>
      <c r="Q430" s="2">
        <f>IF(P430="","",MAX(IF(Q429="",Summary!$B$2,Q429),P430))</f>
      </c>
      <c r="R430" s="2">
        <f>IF(P430="","",Q430-P430)</f>
      </c>
    </row>
    <row r="431">
      <c r="N431" s="4">
        <f>IFERROR(IF(H431=0,"",I431/H431),"")</f>
      </c>
      <c r="O431">
        <f>IF(I431="","",IF(I431&gt;0,"Win",IF(I431&lt;0,"Loss","BE")))</f>
      </c>
      <c r="P431" s="2">
        <f>IF(I431="","",IF(P430="",Summary!$B$2,P430)+I431)</f>
      </c>
      <c r="Q431" s="2">
        <f>IF(P431="","",MAX(IF(Q430="",Summary!$B$2,Q430),P431))</f>
      </c>
      <c r="R431" s="2">
        <f>IF(P431="","",Q431-P431)</f>
      </c>
    </row>
    <row r="432">
      <c r="N432" s="4">
        <f>IFERROR(IF(H432=0,"",I432/H432),"")</f>
      </c>
      <c r="O432">
        <f>IF(I432="","",IF(I432&gt;0,"Win",IF(I432&lt;0,"Loss","BE")))</f>
      </c>
      <c r="P432" s="2">
        <f>IF(I432="","",IF(P431="",Summary!$B$2,P431)+I432)</f>
      </c>
      <c r="Q432" s="2">
        <f>IF(P432="","",MAX(IF(Q431="",Summary!$B$2,Q431),P432))</f>
      </c>
      <c r="R432" s="2">
        <f>IF(P432="","",Q432-P432)</f>
      </c>
    </row>
    <row r="433">
      <c r="N433" s="4">
        <f>IFERROR(IF(H433=0,"",I433/H433),"")</f>
      </c>
      <c r="O433">
        <f>IF(I433="","",IF(I433&gt;0,"Win",IF(I433&lt;0,"Loss","BE")))</f>
      </c>
      <c r="P433" s="2">
        <f>IF(I433="","",IF(P432="",Summary!$B$2,P432)+I433)</f>
      </c>
      <c r="Q433" s="2">
        <f>IF(P433="","",MAX(IF(Q432="",Summary!$B$2,Q432),P433))</f>
      </c>
      <c r="R433" s="2">
        <f>IF(P433="","",Q433-P433)</f>
      </c>
    </row>
    <row r="434">
      <c r="N434" s="4">
        <f>IFERROR(IF(H434=0,"",I434/H434),"")</f>
      </c>
      <c r="O434">
        <f>IF(I434="","",IF(I434&gt;0,"Win",IF(I434&lt;0,"Loss","BE")))</f>
      </c>
      <c r="P434" s="2">
        <f>IF(I434="","",IF(P433="",Summary!$B$2,P433)+I434)</f>
      </c>
      <c r="Q434" s="2">
        <f>IF(P434="","",MAX(IF(Q433="",Summary!$B$2,Q433),P434))</f>
      </c>
      <c r="R434" s="2">
        <f>IF(P434="","",Q434-P434)</f>
      </c>
    </row>
    <row r="435">
      <c r="N435" s="4">
        <f>IFERROR(IF(H435=0,"",I435/H435),"")</f>
      </c>
      <c r="O435">
        <f>IF(I435="","",IF(I435&gt;0,"Win",IF(I435&lt;0,"Loss","BE")))</f>
      </c>
      <c r="P435" s="2">
        <f>IF(I435="","",IF(P434="",Summary!$B$2,P434)+I435)</f>
      </c>
      <c r="Q435" s="2">
        <f>IF(P435="","",MAX(IF(Q434="",Summary!$B$2,Q434),P435))</f>
      </c>
      <c r="R435" s="2">
        <f>IF(P435="","",Q435-P435)</f>
      </c>
    </row>
    <row r="436">
      <c r="N436" s="4">
        <f>IFERROR(IF(H436=0,"",I436/H436),"")</f>
      </c>
      <c r="O436">
        <f>IF(I436="","",IF(I436&gt;0,"Win",IF(I436&lt;0,"Loss","BE")))</f>
      </c>
      <c r="P436" s="2">
        <f>IF(I436="","",IF(P435="",Summary!$B$2,P435)+I436)</f>
      </c>
      <c r="Q436" s="2">
        <f>IF(P436="","",MAX(IF(Q435="",Summary!$B$2,Q435),P436))</f>
      </c>
      <c r="R436" s="2">
        <f>IF(P436="","",Q436-P436)</f>
      </c>
    </row>
    <row r="437">
      <c r="N437" s="4">
        <f>IFERROR(IF(H437=0,"",I437/H437),"")</f>
      </c>
      <c r="O437">
        <f>IF(I437="","",IF(I437&gt;0,"Win",IF(I437&lt;0,"Loss","BE")))</f>
      </c>
      <c r="P437" s="2">
        <f>IF(I437="","",IF(P436="",Summary!$B$2,P436)+I437)</f>
      </c>
      <c r="Q437" s="2">
        <f>IF(P437="","",MAX(IF(Q436="",Summary!$B$2,Q436),P437))</f>
      </c>
      <c r="R437" s="2">
        <f>IF(P437="","",Q437-P437)</f>
      </c>
    </row>
    <row r="438">
      <c r="N438" s="4">
        <f>IFERROR(IF(H438=0,"",I438/H438),"")</f>
      </c>
      <c r="O438">
        <f>IF(I438="","",IF(I438&gt;0,"Win",IF(I438&lt;0,"Loss","BE")))</f>
      </c>
      <c r="P438" s="2">
        <f>IF(I438="","",IF(P437="",Summary!$B$2,P437)+I438)</f>
      </c>
      <c r="Q438" s="2">
        <f>IF(P438="","",MAX(IF(Q437="",Summary!$B$2,Q437),P438))</f>
      </c>
      <c r="R438" s="2">
        <f>IF(P438="","",Q438-P438)</f>
      </c>
    </row>
    <row r="439">
      <c r="N439" s="4">
        <f>IFERROR(IF(H439=0,"",I439/H439),"")</f>
      </c>
      <c r="O439">
        <f>IF(I439="","",IF(I439&gt;0,"Win",IF(I439&lt;0,"Loss","BE")))</f>
      </c>
      <c r="P439" s="2">
        <f>IF(I439="","",IF(P438="",Summary!$B$2,P438)+I439)</f>
      </c>
      <c r="Q439" s="2">
        <f>IF(P439="","",MAX(IF(Q438="",Summary!$B$2,Q438),P439))</f>
      </c>
      <c r="R439" s="2">
        <f>IF(P439="","",Q439-P439)</f>
      </c>
    </row>
    <row r="440">
      <c r="N440" s="4">
        <f>IFERROR(IF(H440=0,"",I440/H440),"")</f>
      </c>
      <c r="O440">
        <f>IF(I440="","",IF(I440&gt;0,"Win",IF(I440&lt;0,"Loss","BE")))</f>
      </c>
      <c r="P440" s="2">
        <f>IF(I440="","",IF(P439="",Summary!$B$2,P439)+I440)</f>
      </c>
      <c r="Q440" s="2">
        <f>IF(P440="","",MAX(IF(Q439="",Summary!$B$2,Q439),P440))</f>
      </c>
      <c r="R440" s="2">
        <f>IF(P440="","",Q440-P440)</f>
      </c>
    </row>
    <row r="441">
      <c r="N441" s="4">
        <f>IFERROR(IF(H441=0,"",I441/H441),"")</f>
      </c>
      <c r="O441">
        <f>IF(I441="","",IF(I441&gt;0,"Win",IF(I441&lt;0,"Loss","BE")))</f>
      </c>
      <c r="P441" s="2">
        <f>IF(I441="","",IF(P440="",Summary!$B$2,P440)+I441)</f>
      </c>
      <c r="Q441" s="2">
        <f>IF(P441="","",MAX(IF(Q440="",Summary!$B$2,Q440),P441))</f>
      </c>
      <c r="R441" s="2">
        <f>IF(P441="","",Q441-P441)</f>
      </c>
    </row>
    <row r="442">
      <c r="N442" s="4">
        <f>IFERROR(IF(H442=0,"",I442/H442),"")</f>
      </c>
      <c r="O442">
        <f>IF(I442="","",IF(I442&gt;0,"Win",IF(I442&lt;0,"Loss","BE")))</f>
      </c>
      <c r="P442" s="2">
        <f>IF(I442="","",IF(P441="",Summary!$B$2,P441)+I442)</f>
      </c>
      <c r="Q442" s="2">
        <f>IF(P442="","",MAX(IF(Q441="",Summary!$B$2,Q441),P442))</f>
      </c>
      <c r="R442" s="2">
        <f>IF(P442="","",Q442-P442)</f>
      </c>
    </row>
    <row r="443">
      <c r="N443" s="4">
        <f>IFERROR(IF(H443=0,"",I443/H443),"")</f>
      </c>
      <c r="O443">
        <f>IF(I443="","",IF(I443&gt;0,"Win",IF(I443&lt;0,"Loss","BE")))</f>
      </c>
      <c r="P443" s="2">
        <f>IF(I443="","",IF(P442="",Summary!$B$2,P442)+I443)</f>
      </c>
      <c r="Q443" s="2">
        <f>IF(P443="","",MAX(IF(Q442="",Summary!$B$2,Q442),P443))</f>
      </c>
      <c r="R443" s="2">
        <f>IF(P443="","",Q443-P443)</f>
      </c>
    </row>
    <row r="444">
      <c r="N444" s="4">
        <f>IFERROR(IF(H444=0,"",I444/H444),"")</f>
      </c>
      <c r="O444">
        <f>IF(I444="","",IF(I444&gt;0,"Win",IF(I444&lt;0,"Loss","BE")))</f>
      </c>
      <c r="P444" s="2">
        <f>IF(I444="","",IF(P443="",Summary!$B$2,P443)+I444)</f>
      </c>
      <c r="Q444" s="2">
        <f>IF(P444="","",MAX(IF(Q443="",Summary!$B$2,Q443),P444))</f>
      </c>
      <c r="R444" s="2">
        <f>IF(P444="","",Q444-P444)</f>
      </c>
    </row>
    <row r="445">
      <c r="N445" s="4">
        <f>IFERROR(IF(H445=0,"",I445/H445),"")</f>
      </c>
      <c r="O445">
        <f>IF(I445="","",IF(I445&gt;0,"Win",IF(I445&lt;0,"Loss","BE")))</f>
      </c>
      <c r="P445" s="2">
        <f>IF(I445="","",IF(P444="",Summary!$B$2,P444)+I445)</f>
      </c>
      <c r="Q445" s="2">
        <f>IF(P445="","",MAX(IF(Q444="",Summary!$B$2,Q444),P445))</f>
      </c>
      <c r="R445" s="2">
        <f>IF(P445="","",Q445-P445)</f>
      </c>
    </row>
    <row r="446">
      <c r="N446" s="4">
        <f>IFERROR(IF(H446=0,"",I446/H446),"")</f>
      </c>
      <c r="O446">
        <f>IF(I446="","",IF(I446&gt;0,"Win",IF(I446&lt;0,"Loss","BE")))</f>
      </c>
      <c r="P446" s="2">
        <f>IF(I446="","",IF(P445="",Summary!$B$2,P445)+I446)</f>
      </c>
      <c r="Q446" s="2">
        <f>IF(P446="","",MAX(IF(Q445="",Summary!$B$2,Q445),P446))</f>
      </c>
      <c r="R446" s="2">
        <f>IF(P446="","",Q446-P446)</f>
      </c>
    </row>
    <row r="447">
      <c r="N447" s="4">
        <f>IFERROR(IF(H447=0,"",I447/H447),"")</f>
      </c>
      <c r="O447">
        <f>IF(I447="","",IF(I447&gt;0,"Win",IF(I447&lt;0,"Loss","BE")))</f>
      </c>
      <c r="P447" s="2">
        <f>IF(I447="","",IF(P446="",Summary!$B$2,P446)+I447)</f>
      </c>
      <c r="Q447" s="2">
        <f>IF(P447="","",MAX(IF(Q446="",Summary!$B$2,Q446),P447))</f>
      </c>
      <c r="R447" s="2">
        <f>IF(P447="","",Q447-P447)</f>
      </c>
    </row>
    <row r="448">
      <c r="N448" s="4">
        <f>IFERROR(IF(H448=0,"",I448/H448),"")</f>
      </c>
      <c r="O448">
        <f>IF(I448="","",IF(I448&gt;0,"Win",IF(I448&lt;0,"Loss","BE")))</f>
      </c>
      <c r="P448" s="2">
        <f>IF(I448="","",IF(P447="",Summary!$B$2,P447)+I448)</f>
      </c>
      <c r="Q448" s="2">
        <f>IF(P448="","",MAX(IF(Q447="",Summary!$B$2,Q447),P448))</f>
      </c>
      <c r="R448" s="2">
        <f>IF(P448="","",Q448-P448)</f>
      </c>
    </row>
    <row r="449">
      <c r="N449" s="4">
        <f>IFERROR(IF(H449=0,"",I449/H449),"")</f>
      </c>
      <c r="O449">
        <f>IF(I449="","",IF(I449&gt;0,"Win",IF(I449&lt;0,"Loss","BE")))</f>
      </c>
      <c r="P449" s="2">
        <f>IF(I449="","",IF(P448="",Summary!$B$2,P448)+I449)</f>
      </c>
      <c r="Q449" s="2">
        <f>IF(P449="","",MAX(IF(Q448="",Summary!$B$2,Q448),P449))</f>
      </c>
      <c r="R449" s="2">
        <f>IF(P449="","",Q449-P449)</f>
      </c>
    </row>
    <row r="450">
      <c r="N450" s="4">
        <f>IFERROR(IF(H450=0,"",I450/H450),"")</f>
      </c>
      <c r="O450">
        <f>IF(I450="","",IF(I450&gt;0,"Win",IF(I450&lt;0,"Loss","BE")))</f>
      </c>
      <c r="P450" s="2">
        <f>IF(I450="","",IF(P449="",Summary!$B$2,P449)+I450)</f>
      </c>
      <c r="Q450" s="2">
        <f>IF(P450="","",MAX(IF(Q449="",Summary!$B$2,Q449),P450))</f>
      </c>
      <c r="R450" s="2">
        <f>IF(P450="","",Q450-P450)</f>
      </c>
    </row>
    <row r="451">
      <c r="N451" s="4">
        <f>IFERROR(IF(H451=0,"",I451/H451),"")</f>
      </c>
      <c r="O451">
        <f>IF(I451="","",IF(I451&gt;0,"Win",IF(I451&lt;0,"Loss","BE")))</f>
      </c>
      <c r="P451" s="2">
        <f>IF(I451="","",IF(P450="",Summary!$B$2,P450)+I451)</f>
      </c>
      <c r="Q451" s="2">
        <f>IF(P451="","",MAX(IF(Q450="",Summary!$B$2,Q450),P451))</f>
      </c>
      <c r="R451" s="2">
        <f>IF(P451="","",Q451-P451)</f>
      </c>
    </row>
    <row r="452">
      <c r="N452" s="4">
        <f>IFERROR(IF(H452=0,"",I452/H452),"")</f>
      </c>
      <c r="O452">
        <f>IF(I452="","",IF(I452&gt;0,"Win",IF(I452&lt;0,"Loss","BE")))</f>
      </c>
      <c r="P452" s="2">
        <f>IF(I452="","",IF(P451="",Summary!$B$2,P451)+I452)</f>
      </c>
      <c r="Q452" s="2">
        <f>IF(P452="","",MAX(IF(Q451="",Summary!$B$2,Q451),P452))</f>
      </c>
      <c r="R452" s="2">
        <f>IF(P452="","",Q452-P452)</f>
      </c>
    </row>
    <row r="453">
      <c r="N453" s="4">
        <f>IFERROR(IF(H453=0,"",I453/H453),"")</f>
      </c>
      <c r="O453">
        <f>IF(I453="","",IF(I453&gt;0,"Win",IF(I453&lt;0,"Loss","BE")))</f>
      </c>
      <c r="P453" s="2">
        <f>IF(I453="","",IF(P452="",Summary!$B$2,P452)+I453)</f>
      </c>
      <c r="Q453" s="2">
        <f>IF(P453="","",MAX(IF(Q452="",Summary!$B$2,Q452),P453))</f>
      </c>
      <c r="R453" s="2">
        <f>IF(P453="","",Q453-P453)</f>
      </c>
    </row>
    <row r="454">
      <c r="N454" s="4">
        <f>IFERROR(IF(H454=0,"",I454/H454),"")</f>
      </c>
      <c r="O454">
        <f>IF(I454="","",IF(I454&gt;0,"Win",IF(I454&lt;0,"Loss","BE")))</f>
      </c>
      <c r="P454" s="2">
        <f>IF(I454="","",IF(P453="",Summary!$B$2,P453)+I454)</f>
      </c>
      <c r="Q454" s="2">
        <f>IF(P454="","",MAX(IF(Q453="",Summary!$B$2,Q453),P454))</f>
      </c>
      <c r="R454" s="2">
        <f>IF(P454="","",Q454-P454)</f>
      </c>
    </row>
    <row r="455">
      <c r="N455" s="4">
        <f>IFERROR(IF(H455=0,"",I455/H455),"")</f>
      </c>
      <c r="O455">
        <f>IF(I455="","",IF(I455&gt;0,"Win",IF(I455&lt;0,"Loss","BE")))</f>
      </c>
      <c r="P455" s="2">
        <f>IF(I455="","",IF(P454="",Summary!$B$2,P454)+I455)</f>
      </c>
      <c r="Q455" s="2">
        <f>IF(P455="","",MAX(IF(Q454="",Summary!$B$2,Q454),P455))</f>
      </c>
      <c r="R455" s="2">
        <f>IF(P455="","",Q455-P455)</f>
      </c>
    </row>
    <row r="456">
      <c r="N456" s="4">
        <f>IFERROR(IF(H456=0,"",I456/H456),"")</f>
      </c>
      <c r="O456">
        <f>IF(I456="","",IF(I456&gt;0,"Win",IF(I456&lt;0,"Loss","BE")))</f>
      </c>
      <c r="P456" s="2">
        <f>IF(I456="","",IF(P455="",Summary!$B$2,P455)+I456)</f>
      </c>
      <c r="Q456" s="2">
        <f>IF(P456="","",MAX(IF(Q455="",Summary!$B$2,Q455),P456))</f>
      </c>
      <c r="R456" s="2">
        <f>IF(P456="","",Q456-P456)</f>
      </c>
    </row>
    <row r="457">
      <c r="N457" s="4">
        <f>IFERROR(IF(H457=0,"",I457/H457),"")</f>
      </c>
      <c r="O457">
        <f>IF(I457="","",IF(I457&gt;0,"Win",IF(I457&lt;0,"Loss","BE")))</f>
      </c>
      <c r="P457" s="2">
        <f>IF(I457="","",IF(P456="",Summary!$B$2,P456)+I457)</f>
      </c>
      <c r="Q457" s="2">
        <f>IF(P457="","",MAX(IF(Q456="",Summary!$B$2,Q456),P457))</f>
      </c>
      <c r="R457" s="2">
        <f>IF(P457="","",Q457-P457)</f>
      </c>
    </row>
    <row r="458">
      <c r="N458" s="4">
        <f>IFERROR(IF(H458=0,"",I458/H458),"")</f>
      </c>
      <c r="O458">
        <f>IF(I458="","",IF(I458&gt;0,"Win",IF(I458&lt;0,"Loss","BE")))</f>
      </c>
      <c r="P458" s="2">
        <f>IF(I458="","",IF(P457="",Summary!$B$2,P457)+I458)</f>
      </c>
      <c r="Q458" s="2">
        <f>IF(P458="","",MAX(IF(Q457="",Summary!$B$2,Q457),P458))</f>
      </c>
      <c r="R458" s="2">
        <f>IF(P458="","",Q458-P458)</f>
      </c>
    </row>
    <row r="459">
      <c r="N459" s="4">
        <f>IFERROR(IF(H459=0,"",I459/H459),"")</f>
      </c>
      <c r="O459">
        <f>IF(I459="","",IF(I459&gt;0,"Win",IF(I459&lt;0,"Loss","BE")))</f>
      </c>
      <c r="P459" s="2">
        <f>IF(I459="","",IF(P458="",Summary!$B$2,P458)+I459)</f>
      </c>
      <c r="Q459" s="2">
        <f>IF(P459="","",MAX(IF(Q458="",Summary!$B$2,Q458),P459))</f>
      </c>
      <c r="R459" s="2">
        <f>IF(P459="","",Q459-P459)</f>
      </c>
    </row>
    <row r="460">
      <c r="N460" s="4">
        <f>IFERROR(IF(H460=0,"",I460/H460),"")</f>
      </c>
      <c r="O460">
        <f>IF(I460="","",IF(I460&gt;0,"Win",IF(I460&lt;0,"Loss","BE")))</f>
      </c>
      <c r="P460" s="2">
        <f>IF(I460="","",IF(P459="",Summary!$B$2,P459)+I460)</f>
      </c>
      <c r="Q460" s="2">
        <f>IF(P460="","",MAX(IF(Q459="",Summary!$B$2,Q459),P460))</f>
      </c>
      <c r="R460" s="2">
        <f>IF(P460="","",Q460-P460)</f>
      </c>
    </row>
    <row r="461">
      <c r="N461" s="4">
        <f>IFERROR(IF(H461=0,"",I461/H461),"")</f>
      </c>
      <c r="O461">
        <f>IF(I461="","",IF(I461&gt;0,"Win",IF(I461&lt;0,"Loss","BE")))</f>
      </c>
      <c r="P461" s="2">
        <f>IF(I461="","",IF(P460="",Summary!$B$2,P460)+I461)</f>
      </c>
      <c r="Q461" s="2">
        <f>IF(P461="","",MAX(IF(Q460="",Summary!$B$2,Q460),P461))</f>
      </c>
      <c r="R461" s="2">
        <f>IF(P461="","",Q461-P461)</f>
      </c>
    </row>
    <row r="462">
      <c r="N462" s="4">
        <f>IFERROR(IF(H462=0,"",I462/H462),"")</f>
      </c>
      <c r="O462">
        <f>IF(I462="","",IF(I462&gt;0,"Win",IF(I462&lt;0,"Loss","BE")))</f>
      </c>
      <c r="P462" s="2">
        <f>IF(I462="","",IF(P461="",Summary!$B$2,P461)+I462)</f>
      </c>
      <c r="Q462" s="2">
        <f>IF(P462="","",MAX(IF(Q461="",Summary!$B$2,Q461),P462))</f>
      </c>
      <c r="R462" s="2">
        <f>IF(P462="","",Q462-P462)</f>
      </c>
    </row>
    <row r="463">
      <c r="N463" s="4">
        <f>IFERROR(IF(H463=0,"",I463/H463),"")</f>
      </c>
      <c r="O463">
        <f>IF(I463="","",IF(I463&gt;0,"Win",IF(I463&lt;0,"Loss","BE")))</f>
      </c>
      <c r="P463" s="2">
        <f>IF(I463="","",IF(P462="",Summary!$B$2,P462)+I463)</f>
      </c>
      <c r="Q463" s="2">
        <f>IF(P463="","",MAX(IF(Q462="",Summary!$B$2,Q462),P463))</f>
      </c>
      <c r="R463" s="2">
        <f>IF(P463="","",Q463-P463)</f>
      </c>
    </row>
    <row r="464">
      <c r="N464" s="4">
        <f>IFERROR(IF(H464=0,"",I464/H464),"")</f>
      </c>
      <c r="O464">
        <f>IF(I464="","",IF(I464&gt;0,"Win",IF(I464&lt;0,"Loss","BE")))</f>
      </c>
      <c r="P464" s="2">
        <f>IF(I464="","",IF(P463="",Summary!$B$2,P463)+I464)</f>
      </c>
      <c r="Q464" s="2">
        <f>IF(P464="","",MAX(IF(Q463="",Summary!$B$2,Q463),P464))</f>
      </c>
      <c r="R464" s="2">
        <f>IF(P464="","",Q464-P464)</f>
      </c>
    </row>
    <row r="465">
      <c r="N465" s="4">
        <f>IFERROR(IF(H465=0,"",I465/H465),"")</f>
      </c>
      <c r="O465">
        <f>IF(I465="","",IF(I465&gt;0,"Win",IF(I465&lt;0,"Loss","BE")))</f>
      </c>
      <c r="P465" s="2">
        <f>IF(I465="","",IF(P464="",Summary!$B$2,P464)+I465)</f>
      </c>
      <c r="Q465" s="2">
        <f>IF(P465="","",MAX(IF(Q464="",Summary!$B$2,Q464),P465))</f>
      </c>
      <c r="R465" s="2">
        <f>IF(P465="","",Q465-P465)</f>
      </c>
    </row>
    <row r="466">
      <c r="N466" s="4">
        <f>IFERROR(IF(H466=0,"",I466/H466),"")</f>
      </c>
      <c r="O466">
        <f>IF(I466="","",IF(I466&gt;0,"Win",IF(I466&lt;0,"Loss","BE")))</f>
      </c>
      <c r="P466" s="2">
        <f>IF(I466="","",IF(P465="",Summary!$B$2,P465)+I466)</f>
      </c>
      <c r="Q466" s="2">
        <f>IF(P466="","",MAX(IF(Q465="",Summary!$B$2,Q465),P466))</f>
      </c>
      <c r="R466" s="2">
        <f>IF(P466="","",Q466-P466)</f>
      </c>
    </row>
    <row r="467">
      <c r="N467" s="4">
        <f>IFERROR(IF(H467=0,"",I467/H467),"")</f>
      </c>
      <c r="O467">
        <f>IF(I467="","",IF(I467&gt;0,"Win",IF(I467&lt;0,"Loss","BE")))</f>
      </c>
      <c r="P467" s="2">
        <f>IF(I467="","",IF(P466="",Summary!$B$2,P466)+I467)</f>
      </c>
      <c r="Q467" s="2">
        <f>IF(P467="","",MAX(IF(Q466="",Summary!$B$2,Q466),P467))</f>
      </c>
      <c r="R467" s="2">
        <f>IF(P467="","",Q467-P467)</f>
      </c>
    </row>
    <row r="468">
      <c r="N468" s="4">
        <f>IFERROR(IF(H468=0,"",I468/H468),"")</f>
      </c>
      <c r="O468">
        <f>IF(I468="","",IF(I468&gt;0,"Win",IF(I468&lt;0,"Loss","BE")))</f>
      </c>
      <c r="P468" s="2">
        <f>IF(I468="","",IF(P467="",Summary!$B$2,P467)+I468)</f>
      </c>
      <c r="Q468" s="2">
        <f>IF(P468="","",MAX(IF(Q467="",Summary!$B$2,Q467),P468))</f>
      </c>
      <c r="R468" s="2">
        <f>IF(P468="","",Q468-P468)</f>
      </c>
    </row>
    <row r="469">
      <c r="N469" s="4">
        <f>IFERROR(IF(H469=0,"",I469/H469),"")</f>
      </c>
      <c r="O469">
        <f>IF(I469="","",IF(I469&gt;0,"Win",IF(I469&lt;0,"Loss","BE")))</f>
      </c>
      <c r="P469" s="2">
        <f>IF(I469="","",IF(P468="",Summary!$B$2,P468)+I469)</f>
      </c>
      <c r="Q469" s="2">
        <f>IF(P469="","",MAX(IF(Q468="",Summary!$B$2,Q468),P469))</f>
      </c>
      <c r="R469" s="2">
        <f>IF(P469="","",Q469-P469)</f>
      </c>
    </row>
    <row r="470">
      <c r="N470" s="4">
        <f>IFERROR(IF(H470=0,"",I470/H470),"")</f>
      </c>
      <c r="O470">
        <f>IF(I470="","",IF(I470&gt;0,"Win",IF(I470&lt;0,"Loss","BE")))</f>
      </c>
      <c r="P470" s="2">
        <f>IF(I470="","",IF(P469="",Summary!$B$2,P469)+I470)</f>
      </c>
      <c r="Q470" s="2">
        <f>IF(P470="","",MAX(IF(Q469="",Summary!$B$2,Q469),P470))</f>
      </c>
      <c r="R470" s="2">
        <f>IF(P470="","",Q470-P470)</f>
      </c>
    </row>
    <row r="471">
      <c r="N471" s="4">
        <f>IFERROR(IF(H471=0,"",I471/H471),"")</f>
      </c>
      <c r="O471">
        <f>IF(I471="","",IF(I471&gt;0,"Win",IF(I471&lt;0,"Loss","BE")))</f>
      </c>
      <c r="P471" s="2">
        <f>IF(I471="","",IF(P470="",Summary!$B$2,P470)+I471)</f>
      </c>
      <c r="Q471" s="2">
        <f>IF(P471="","",MAX(IF(Q470="",Summary!$B$2,Q470),P471))</f>
      </c>
      <c r="R471" s="2">
        <f>IF(P471="","",Q471-P471)</f>
      </c>
    </row>
    <row r="472">
      <c r="N472" s="4">
        <f>IFERROR(IF(H472=0,"",I472/H472),"")</f>
      </c>
      <c r="O472">
        <f>IF(I472="","",IF(I472&gt;0,"Win",IF(I472&lt;0,"Loss","BE")))</f>
      </c>
      <c r="P472" s="2">
        <f>IF(I472="","",IF(P471="",Summary!$B$2,P471)+I472)</f>
      </c>
      <c r="Q472" s="2">
        <f>IF(P472="","",MAX(IF(Q471="",Summary!$B$2,Q471),P472))</f>
      </c>
      <c r="R472" s="2">
        <f>IF(P472="","",Q472-P472)</f>
      </c>
    </row>
    <row r="473">
      <c r="N473" s="4">
        <f>IFERROR(IF(H473=0,"",I473/H473),"")</f>
      </c>
      <c r="O473">
        <f>IF(I473="","",IF(I473&gt;0,"Win",IF(I473&lt;0,"Loss","BE")))</f>
      </c>
      <c r="P473" s="2">
        <f>IF(I473="","",IF(P472="",Summary!$B$2,P472)+I473)</f>
      </c>
      <c r="Q473" s="2">
        <f>IF(P473="","",MAX(IF(Q472="",Summary!$B$2,Q472),P473))</f>
      </c>
      <c r="R473" s="2">
        <f>IF(P473="","",Q473-P473)</f>
      </c>
    </row>
    <row r="474">
      <c r="N474" s="4">
        <f>IFERROR(IF(H474=0,"",I474/H474),"")</f>
      </c>
      <c r="O474">
        <f>IF(I474="","",IF(I474&gt;0,"Win",IF(I474&lt;0,"Loss","BE")))</f>
      </c>
      <c r="P474" s="2">
        <f>IF(I474="","",IF(P473="",Summary!$B$2,P473)+I474)</f>
      </c>
      <c r="Q474" s="2">
        <f>IF(P474="","",MAX(IF(Q473="",Summary!$B$2,Q473),P474))</f>
      </c>
      <c r="R474" s="2">
        <f>IF(P474="","",Q474-P474)</f>
      </c>
    </row>
    <row r="475">
      <c r="N475" s="4">
        <f>IFERROR(IF(H475=0,"",I475/H475),"")</f>
      </c>
      <c r="O475">
        <f>IF(I475="","",IF(I475&gt;0,"Win",IF(I475&lt;0,"Loss","BE")))</f>
      </c>
      <c r="P475" s="2">
        <f>IF(I475="","",IF(P474="",Summary!$B$2,P474)+I475)</f>
      </c>
      <c r="Q475" s="2">
        <f>IF(P475="","",MAX(IF(Q474="",Summary!$B$2,Q474),P475))</f>
      </c>
      <c r="R475" s="2">
        <f>IF(P475="","",Q475-P475)</f>
      </c>
    </row>
    <row r="476">
      <c r="N476" s="4">
        <f>IFERROR(IF(H476=0,"",I476/H476),"")</f>
      </c>
      <c r="O476">
        <f>IF(I476="","",IF(I476&gt;0,"Win",IF(I476&lt;0,"Loss","BE")))</f>
      </c>
      <c r="P476" s="2">
        <f>IF(I476="","",IF(P475="",Summary!$B$2,P475)+I476)</f>
      </c>
      <c r="Q476" s="2">
        <f>IF(P476="","",MAX(IF(Q475="",Summary!$B$2,Q475),P476))</f>
      </c>
      <c r="R476" s="2">
        <f>IF(P476="","",Q476-P476)</f>
      </c>
    </row>
    <row r="477">
      <c r="N477" s="4">
        <f>IFERROR(IF(H477=0,"",I477/H477),"")</f>
      </c>
      <c r="O477">
        <f>IF(I477="","",IF(I477&gt;0,"Win",IF(I477&lt;0,"Loss","BE")))</f>
      </c>
      <c r="P477" s="2">
        <f>IF(I477="","",IF(P476="",Summary!$B$2,P476)+I477)</f>
      </c>
      <c r="Q477" s="2">
        <f>IF(P477="","",MAX(IF(Q476="",Summary!$B$2,Q476),P477))</f>
      </c>
      <c r="R477" s="2">
        <f>IF(P477="","",Q477-P477)</f>
      </c>
    </row>
    <row r="478">
      <c r="N478" s="4">
        <f>IFERROR(IF(H478=0,"",I478/H478),"")</f>
      </c>
      <c r="O478">
        <f>IF(I478="","",IF(I478&gt;0,"Win",IF(I478&lt;0,"Loss","BE")))</f>
      </c>
      <c r="P478" s="2">
        <f>IF(I478="","",IF(P477="",Summary!$B$2,P477)+I478)</f>
      </c>
      <c r="Q478" s="2">
        <f>IF(P478="","",MAX(IF(Q477="",Summary!$B$2,Q477),P478))</f>
      </c>
      <c r="R478" s="2">
        <f>IF(P478="","",Q478-P478)</f>
      </c>
    </row>
    <row r="479">
      <c r="N479" s="4">
        <f>IFERROR(IF(H479=0,"",I479/H479),"")</f>
      </c>
      <c r="O479">
        <f>IF(I479="","",IF(I479&gt;0,"Win",IF(I479&lt;0,"Loss","BE")))</f>
      </c>
      <c r="P479" s="2">
        <f>IF(I479="","",IF(P478="",Summary!$B$2,P478)+I479)</f>
      </c>
      <c r="Q479" s="2">
        <f>IF(P479="","",MAX(IF(Q478="",Summary!$B$2,Q478),P479))</f>
      </c>
      <c r="R479" s="2">
        <f>IF(P479="","",Q479-P479)</f>
      </c>
    </row>
    <row r="480">
      <c r="N480" s="4">
        <f>IFERROR(IF(H480=0,"",I480/H480),"")</f>
      </c>
      <c r="O480">
        <f>IF(I480="","",IF(I480&gt;0,"Win",IF(I480&lt;0,"Loss","BE")))</f>
      </c>
      <c r="P480" s="2">
        <f>IF(I480="","",IF(P479="",Summary!$B$2,P479)+I480)</f>
      </c>
      <c r="Q480" s="2">
        <f>IF(P480="","",MAX(IF(Q479="",Summary!$B$2,Q479),P480))</f>
      </c>
      <c r="R480" s="2">
        <f>IF(P480="","",Q480-P480)</f>
      </c>
    </row>
    <row r="481">
      <c r="N481" s="4">
        <f>IFERROR(IF(H481=0,"",I481/H481),"")</f>
      </c>
      <c r="O481">
        <f>IF(I481="","",IF(I481&gt;0,"Win",IF(I481&lt;0,"Loss","BE")))</f>
      </c>
      <c r="P481" s="2">
        <f>IF(I481="","",IF(P480="",Summary!$B$2,P480)+I481)</f>
      </c>
      <c r="Q481" s="2">
        <f>IF(P481="","",MAX(IF(Q480="",Summary!$B$2,Q480),P481))</f>
      </c>
      <c r="R481" s="2">
        <f>IF(P481="","",Q481-P481)</f>
      </c>
    </row>
    <row r="482">
      <c r="N482" s="4">
        <f>IFERROR(IF(H482=0,"",I482/H482),"")</f>
      </c>
      <c r="O482">
        <f>IF(I482="","",IF(I482&gt;0,"Win",IF(I482&lt;0,"Loss","BE")))</f>
      </c>
      <c r="P482" s="2">
        <f>IF(I482="","",IF(P481="",Summary!$B$2,P481)+I482)</f>
      </c>
      <c r="Q482" s="2">
        <f>IF(P482="","",MAX(IF(Q481="",Summary!$B$2,Q481),P482))</f>
      </c>
      <c r="R482" s="2">
        <f>IF(P482="","",Q482-P482)</f>
      </c>
    </row>
    <row r="483">
      <c r="N483" s="4">
        <f>IFERROR(IF(H483=0,"",I483/H483),"")</f>
      </c>
      <c r="O483">
        <f>IF(I483="","",IF(I483&gt;0,"Win",IF(I483&lt;0,"Loss","BE")))</f>
      </c>
      <c r="P483" s="2">
        <f>IF(I483="","",IF(P482="",Summary!$B$2,P482)+I483)</f>
      </c>
      <c r="Q483" s="2">
        <f>IF(P483="","",MAX(IF(Q482="",Summary!$B$2,Q482),P483))</f>
      </c>
      <c r="R483" s="2">
        <f>IF(P483="","",Q483-P483)</f>
      </c>
    </row>
    <row r="484">
      <c r="N484" s="4">
        <f>IFERROR(IF(H484=0,"",I484/H484),"")</f>
      </c>
      <c r="O484">
        <f>IF(I484="","",IF(I484&gt;0,"Win",IF(I484&lt;0,"Loss","BE")))</f>
      </c>
      <c r="P484" s="2">
        <f>IF(I484="","",IF(P483="",Summary!$B$2,P483)+I484)</f>
      </c>
      <c r="Q484" s="2">
        <f>IF(P484="","",MAX(IF(Q483="",Summary!$B$2,Q483),P484))</f>
      </c>
      <c r="R484" s="2">
        <f>IF(P484="","",Q484-P484)</f>
      </c>
    </row>
    <row r="485">
      <c r="N485" s="4">
        <f>IFERROR(IF(H485=0,"",I485/H485),"")</f>
      </c>
      <c r="O485">
        <f>IF(I485="","",IF(I485&gt;0,"Win",IF(I485&lt;0,"Loss","BE")))</f>
      </c>
      <c r="P485" s="2">
        <f>IF(I485="","",IF(P484="",Summary!$B$2,P484)+I485)</f>
      </c>
      <c r="Q485" s="2">
        <f>IF(P485="","",MAX(IF(Q484="",Summary!$B$2,Q484),P485))</f>
      </c>
      <c r="R485" s="2">
        <f>IF(P485="","",Q485-P485)</f>
      </c>
    </row>
    <row r="486">
      <c r="N486" s="4">
        <f>IFERROR(IF(H486=0,"",I486/H486),"")</f>
      </c>
      <c r="O486">
        <f>IF(I486="","",IF(I486&gt;0,"Win",IF(I486&lt;0,"Loss","BE")))</f>
      </c>
      <c r="P486" s="2">
        <f>IF(I486="","",IF(P485="",Summary!$B$2,P485)+I486)</f>
      </c>
      <c r="Q486" s="2">
        <f>IF(P486="","",MAX(IF(Q485="",Summary!$B$2,Q485),P486))</f>
      </c>
      <c r="R486" s="2">
        <f>IF(P486="","",Q486-P486)</f>
      </c>
    </row>
    <row r="487">
      <c r="N487" s="4">
        <f>IFERROR(IF(H487=0,"",I487/H487),"")</f>
      </c>
      <c r="O487">
        <f>IF(I487="","",IF(I487&gt;0,"Win",IF(I487&lt;0,"Loss","BE")))</f>
      </c>
      <c r="P487" s="2">
        <f>IF(I487="","",IF(P486="",Summary!$B$2,P486)+I487)</f>
      </c>
      <c r="Q487" s="2">
        <f>IF(P487="","",MAX(IF(Q486="",Summary!$B$2,Q486),P487))</f>
      </c>
      <c r="R487" s="2">
        <f>IF(P487="","",Q487-P487)</f>
      </c>
    </row>
    <row r="488">
      <c r="N488" s="4">
        <f>IFERROR(IF(H488=0,"",I488/H488),"")</f>
      </c>
      <c r="O488">
        <f>IF(I488="","",IF(I488&gt;0,"Win",IF(I488&lt;0,"Loss","BE")))</f>
      </c>
      <c r="P488" s="2">
        <f>IF(I488="","",IF(P487="",Summary!$B$2,P487)+I488)</f>
      </c>
      <c r="Q488" s="2">
        <f>IF(P488="","",MAX(IF(Q487="",Summary!$B$2,Q487),P488))</f>
      </c>
      <c r="R488" s="2">
        <f>IF(P488="","",Q488-P488)</f>
      </c>
    </row>
    <row r="489">
      <c r="N489" s="4">
        <f>IFERROR(IF(H489=0,"",I489/H489),"")</f>
      </c>
      <c r="O489">
        <f>IF(I489="","",IF(I489&gt;0,"Win",IF(I489&lt;0,"Loss","BE")))</f>
      </c>
      <c r="P489" s="2">
        <f>IF(I489="","",IF(P488="",Summary!$B$2,P488)+I489)</f>
      </c>
      <c r="Q489" s="2">
        <f>IF(P489="","",MAX(IF(Q488="",Summary!$B$2,Q488),P489))</f>
      </c>
      <c r="R489" s="2">
        <f>IF(P489="","",Q489-P489)</f>
      </c>
    </row>
    <row r="490">
      <c r="N490" s="4">
        <f>IFERROR(IF(H490=0,"",I490/H490),"")</f>
      </c>
      <c r="O490">
        <f>IF(I490="","",IF(I490&gt;0,"Win",IF(I490&lt;0,"Loss","BE")))</f>
      </c>
      <c r="P490" s="2">
        <f>IF(I490="","",IF(P489="",Summary!$B$2,P489)+I490)</f>
      </c>
      <c r="Q490" s="2">
        <f>IF(P490="","",MAX(IF(Q489="",Summary!$B$2,Q489),P490))</f>
      </c>
      <c r="R490" s="2">
        <f>IF(P490="","",Q490-P490)</f>
      </c>
    </row>
    <row r="491">
      <c r="N491" s="4">
        <f>IFERROR(IF(H491=0,"",I491/H491),"")</f>
      </c>
      <c r="O491">
        <f>IF(I491="","",IF(I491&gt;0,"Win",IF(I491&lt;0,"Loss","BE")))</f>
      </c>
      <c r="P491" s="2">
        <f>IF(I491="","",IF(P490="",Summary!$B$2,P490)+I491)</f>
      </c>
      <c r="Q491" s="2">
        <f>IF(P491="","",MAX(IF(Q490="",Summary!$B$2,Q490),P491))</f>
      </c>
      <c r="R491" s="2">
        <f>IF(P491="","",Q491-P491)</f>
      </c>
    </row>
    <row r="492">
      <c r="N492" s="4">
        <f>IFERROR(IF(H492=0,"",I492/H492),"")</f>
      </c>
      <c r="O492">
        <f>IF(I492="","",IF(I492&gt;0,"Win",IF(I492&lt;0,"Loss","BE")))</f>
      </c>
      <c r="P492" s="2">
        <f>IF(I492="","",IF(P491="",Summary!$B$2,P491)+I492)</f>
      </c>
      <c r="Q492" s="2">
        <f>IF(P492="","",MAX(IF(Q491="",Summary!$B$2,Q491),P492))</f>
      </c>
      <c r="R492" s="2">
        <f>IF(P492="","",Q492-P492)</f>
      </c>
    </row>
    <row r="493">
      <c r="N493" s="4">
        <f>IFERROR(IF(H493=0,"",I493/H493),"")</f>
      </c>
      <c r="O493">
        <f>IF(I493="","",IF(I493&gt;0,"Win",IF(I493&lt;0,"Loss","BE")))</f>
      </c>
      <c r="P493" s="2">
        <f>IF(I493="","",IF(P492="",Summary!$B$2,P492)+I493)</f>
      </c>
      <c r="Q493" s="2">
        <f>IF(P493="","",MAX(IF(Q492="",Summary!$B$2,Q492),P493))</f>
      </c>
      <c r="R493" s="2">
        <f>IF(P493="","",Q493-P493)</f>
      </c>
    </row>
    <row r="494">
      <c r="N494" s="4">
        <f>IFERROR(IF(H494=0,"",I494/H494),"")</f>
      </c>
      <c r="O494">
        <f>IF(I494="","",IF(I494&gt;0,"Win",IF(I494&lt;0,"Loss","BE")))</f>
      </c>
      <c r="P494" s="2">
        <f>IF(I494="","",IF(P493="",Summary!$B$2,P493)+I494)</f>
      </c>
      <c r="Q494" s="2">
        <f>IF(P494="","",MAX(IF(Q493="",Summary!$B$2,Q493),P494))</f>
      </c>
      <c r="R494" s="2">
        <f>IF(P494="","",Q494-P494)</f>
      </c>
    </row>
    <row r="495">
      <c r="N495" s="4">
        <f>IFERROR(IF(H495=0,"",I495/H495),"")</f>
      </c>
      <c r="O495">
        <f>IF(I495="","",IF(I495&gt;0,"Win",IF(I495&lt;0,"Loss","BE")))</f>
      </c>
      <c r="P495" s="2">
        <f>IF(I495="","",IF(P494="",Summary!$B$2,P494)+I495)</f>
      </c>
      <c r="Q495" s="2">
        <f>IF(P495="","",MAX(IF(Q494="",Summary!$B$2,Q494),P495))</f>
      </c>
      <c r="R495" s="2">
        <f>IF(P495="","",Q495-P495)</f>
      </c>
    </row>
    <row r="496">
      <c r="N496" s="4">
        <f>IFERROR(IF(H496=0,"",I496/H496),"")</f>
      </c>
      <c r="O496">
        <f>IF(I496="","",IF(I496&gt;0,"Win",IF(I496&lt;0,"Loss","BE")))</f>
      </c>
      <c r="P496" s="2">
        <f>IF(I496="","",IF(P495="",Summary!$B$2,P495)+I496)</f>
      </c>
      <c r="Q496" s="2">
        <f>IF(P496="","",MAX(IF(Q495="",Summary!$B$2,Q495),P496))</f>
      </c>
      <c r="R496" s="2">
        <f>IF(P496="","",Q496-P496)</f>
      </c>
    </row>
    <row r="497">
      <c r="N497" s="4">
        <f>IFERROR(IF(H497=0,"",I497/H497),"")</f>
      </c>
      <c r="O497">
        <f>IF(I497="","",IF(I497&gt;0,"Win",IF(I497&lt;0,"Loss","BE")))</f>
      </c>
      <c r="P497" s="2">
        <f>IF(I497="","",IF(P496="",Summary!$B$2,P496)+I497)</f>
      </c>
      <c r="Q497" s="2">
        <f>IF(P497="","",MAX(IF(Q496="",Summary!$B$2,Q496),P497))</f>
      </c>
      <c r="R497" s="2">
        <f>IF(P497="","",Q497-P497)</f>
      </c>
    </row>
    <row r="498">
      <c r="N498" s="4">
        <f>IFERROR(IF(H498=0,"",I498/H498),"")</f>
      </c>
      <c r="O498">
        <f>IF(I498="","",IF(I498&gt;0,"Win",IF(I498&lt;0,"Loss","BE")))</f>
      </c>
      <c r="P498" s="2">
        <f>IF(I498="","",IF(P497="",Summary!$B$2,P497)+I498)</f>
      </c>
      <c r="Q498" s="2">
        <f>IF(P498="","",MAX(IF(Q497="",Summary!$B$2,Q497),P498))</f>
      </c>
      <c r="R498" s="2">
        <f>IF(P498="","",Q498-P498)</f>
      </c>
    </row>
    <row r="499">
      <c r="N499" s="4">
        <f>IFERROR(IF(H499=0,"",I499/H499),"")</f>
      </c>
      <c r="O499">
        <f>IF(I499="","",IF(I499&gt;0,"Win",IF(I499&lt;0,"Loss","BE")))</f>
      </c>
      <c r="P499" s="2">
        <f>IF(I499="","",IF(P498="",Summary!$B$2,P498)+I499)</f>
      </c>
      <c r="Q499" s="2">
        <f>IF(P499="","",MAX(IF(Q498="",Summary!$B$2,Q498),P499))</f>
      </c>
      <c r="R499" s="2">
        <f>IF(P499="","",Q499-P499)</f>
      </c>
    </row>
    <row r="500">
      <c r="N500" s="4">
        <f>IFERROR(IF(H500=0,"",I500/H500),"")</f>
      </c>
      <c r="O500">
        <f>IF(I500="","",IF(I500&gt;0,"Win",IF(I500&lt;0,"Loss","BE")))</f>
      </c>
      <c r="P500" s="2">
        <f>IF(I500="","",IF(P499="",Summary!$B$2,P499)+I500)</f>
      </c>
      <c r="Q500" s="2">
        <f>IF(P500="","",MAX(IF(Q499="",Summary!$B$2,Q499),P500))</f>
      </c>
      <c r="R500" s="2">
        <f>IF(P500="","",Q500-P500)</f>
      </c>
    </row>
    <row r="501">
      <c r="N501" s="4">
        <f>IFERROR(IF(H501=0,"",I501/H501),"")</f>
      </c>
      <c r="O501">
        <f>IF(I501="","",IF(I501&gt;0,"Win",IF(I501&lt;0,"Loss","BE")))</f>
      </c>
      <c r="P501" s="2">
        <f>IF(I501="","",IF(P500="",Summary!$B$2,P500)+I501)</f>
      </c>
      <c r="Q501" s="2">
        <f>IF(P501="","",MAX(IF(Q500="",Summary!$B$2,Q500),P501))</f>
      </c>
      <c r="R501" s="2">
        <f>IF(P501="","",Q501-P501)</f>
      </c>
    </row>
  </sheetData>
  <dataValidations count="3">
    <dataValidation type="list" allowBlank="1" showInputMessage="1" showErrorMessage="0" sqref="C2:C501">
      <formula1>Lists!$A$2:$A$3</formula1>
    </dataValidation>
    <dataValidation type="list" allowBlank="1" showInputMessage="1" showErrorMessage="0" sqref="J2:J501">
      <formula1>Lists!$B$2:$B$8</formula1>
    </dataValidation>
    <dataValidation type="list" allowBlank="1" showInputMessage="1" showErrorMessage="0" sqref="K2:K501">
      <formula1>Lists!$C$2:$C$10</formula1>
    </dataValidation>
  </dataValidations>
</worksheet>
</file>

<file path=xl/worksheets/sheet3.xml><?xml version="1.0" encoding="utf-8"?>
<worksheet xmlns="http://schemas.openxmlformats.org/spreadsheetml/2006/main">
  <cols>
    <col min="1" max="1" width="26" customWidth="1"/>
    <col min="2" max="2" width="16" customWidth="1"/>
    <col min="4" max="4" width="20" customWidth="1"/>
    <col min="5" max="6" width="13" customWidth="1"/>
    <col min="8" max="8" width="22" customWidth="1"/>
    <col min="9" max="10" width="13" customWidth="1"/>
  </cols>
  <sheetData>
    <row r="1">
      <c r="A1" t="inlineStr" s="6">
        <is>
          <t xml:space="preserve">Summary</t>
        </is>
      </c>
    </row>
    <row r="2">
      <c r="A2" t="inlineStr" s="5">
        <is>
          <t xml:space="preserve">Opening balance</t>
        </is>
      </c>
      <c r="B2" s="2">
        <v>10000</v>
      </c>
    </row>
    <row r="4">
      <c r="A4" t="inlineStr" s="5">
        <is>
          <t xml:space="preserve">Trades</t>
        </is>
      </c>
      <c r="B4">
        <f>COUNT(Trades!$I$2:$I$501)</f>
      </c>
    </row>
    <row r="5">
      <c r="A5" t="inlineStr" s="5">
        <is>
          <t xml:space="preserve">Wins</t>
        </is>
      </c>
      <c r="B5">
        <f>COUNTIF(Trades!$O$2:$O$501,"Win")</f>
      </c>
    </row>
    <row r="6">
      <c r="A6" t="inlineStr" s="5">
        <is>
          <t xml:space="preserve">Losses</t>
        </is>
      </c>
      <c r="B6">
        <f>COUNTIF(Trades!$O$2:$O$501,"Loss")</f>
      </c>
    </row>
    <row r="7">
      <c r="A7" t="inlineStr" s="5">
        <is>
          <t xml:space="preserve">Win rate</t>
        </is>
      </c>
      <c r="B7" s="3">
        <f>IFERROR(B5/B4,"")</f>
      </c>
    </row>
    <row r="9">
      <c r="A9" t="inlineStr" s="5">
        <is>
          <t xml:space="preserve">Gross profit</t>
        </is>
      </c>
      <c r="B9" s="2">
        <f>SUMIF(Trades!$I$2:$I$501,"&gt;0")</f>
      </c>
    </row>
    <row r="10">
      <c r="A10" t="inlineStr" s="5">
        <is>
          <t xml:space="preserve">Gross loss</t>
        </is>
      </c>
      <c r="B10" s="2">
        <f>SUMIF(Trades!$I$2:$I$501,"&lt;0")</f>
      </c>
    </row>
    <row r="11">
      <c r="A11" t="inlineStr" s="5">
        <is>
          <t xml:space="preserve">Net P&amp;L</t>
        </is>
      </c>
      <c r="B11" s="2">
        <f>SUM(Trades!$I$2:$I$501)</f>
      </c>
    </row>
    <row r="12">
      <c r="A12" t="inlineStr" s="5">
        <is>
          <t xml:space="preserve">Profit factor</t>
        </is>
      </c>
      <c r="B12" s="4">
        <f>IFERROR(B9/ABS(B10),"")</f>
      </c>
    </row>
    <row r="14">
      <c r="A14" t="inlineStr" s="5">
        <is>
          <t xml:space="preserve">Average win</t>
        </is>
      </c>
      <c r="B14" s="2">
        <f>IFERROR(B9/B5,"")</f>
      </c>
    </row>
    <row r="15">
      <c r="A15" t="inlineStr" s="5">
        <is>
          <t xml:space="preserve">Average loss</t>
        </is>
      </c>
      <c r="B15" s="2">
        <f>IFERROR(ABS(B10)/B6,"")</f>
      </c>
    </row>
    <row r="16">
      <c r="A16" t="inlineStr" s="5">
        <is>
          <t xml:space="preserve">Payoff ratio</t>
        </is>
      </c>
      <c r="B16" s="4">
        <f>IFERROR(B14/B15,"")</f>
      </c>
    </row>
    <row r="17">
      <c r="A17" t="inlineStr" s="5">
        <is>
          <t xml:space="preserve">Expectancy per trade</t>
        </is>
      </c>
      <c r="B17" s="2">
        <f>IFERROR(B11/B4,"")</f>
      </c>
    </row>
    <row r="18">
      <c r="A18" t="inlineStr" s="5">
        <is>
          <t xml:space="preserve">Expectancy in R</t>
        </is>
      </c>
      <c r="B18" s="4">
        <f>IFERROR(AVERAGE(Trades!$N$2:$N$501),"")</f>
      </c>
    </row>
    <row r="20">
      <c r="A20" t="inlineStr" s="5">
        <is>
          <t xml:space="preserve">Max drawdown</t>
        </is>
      </c>
      <c r="B20" s="2">
        <f>MAX(Trades!$R$2:$R$501)</f>
      </c>
    </row>
    <row r="21">
      <c r="A21" t="inlineStr" s="5">
        <is>
          <t xml:space="preserve">Max drawdown %</t>
        </is>
      </c>
      <c r="B21" s="3">
        <f>IFERROR(B20/INDEX(Trades!$Q$2:$Q$501,MATCH(B20,Trades!$R$2:$R$501,0)),"")</f>
      </c>
    </row>
    <row r="22">
      <c r="A22" t="inlineStr" s="5">
        <is>
          <t xml:space="preserve">Recovery factor</t>
        </is>
      </c>
      <c r="B22" s="4">
        <f>IFERROR(B11/B20,"")</f>
      </c>
    </row>
    <row r="23">
      <c r="A23" t="inlineStr" s="5">
        <is>
          <t xml:space="preserve">Final balance</t>
        </is>
      </c>
      <c r="B23" s="2">
        <f>B2+B11</f>
      </c>
    </row>
    <row r="25">
      <c r="D25" t="inlineStr" s="6">
        <is>
          <t xml:space="preserve">Cost by mistake</t>
        </is>
      </c>
      <c r="H25" t="inlineStr" s="6">
        <is>
          <t xml:space="preserve">Performance by setup</t>
        </is>
      </c>
    </row>
    <row r="26">
      <c r="D26" t="inlineStr" s="1">
        <is>
          <t xml:space="preserve">Tag</t>
        </is>
      </c>
      <c r="E26" t="inlineStr" s="1">
        <is>
          <t xml:space="preserve">Trades</t>
        </is>
      </c>
      <c r="F26" t="inlineStr" s="1">
        <is>
          <t xml:space="preserve">Net P&amp;L</t>
        </is>
      </c>
      <c r="H26" t="inlineStr" s="1">
        <is>
          <t xml:space="preserve">Tag</t>
        </is>
      </c>
      <c r="I26" t="inlineStr" s="1">
        <is>
          <t xml:space="preserve">Trades</t>
        </is>
      </c>
      <c r="J26" t="inlineStr" s="1">
        <is>
          <t xml:space="preserve">Net P&amp;L</t>
        </is>
      </c>
    </row>
    <row r="27">
      <c r="D27" t="inlineStr">
        <is>
          <t xml:space="preserve">Moved stop</t>
        </is>
      </c>
      <c r="E27">
        <f>COUNTIF(Trades!$K$2:$K$501,D27)</f>
      </c>
      <c r="F27" s="2">
        <f>SUMIF(Trades!$K$2:$K$501,D27,Trades!$I$2:$I$501)</f>
      </c>
      <c r="H27" t="inlineStr">
        <is>
          <t xml:space="preserve">Breakout</t>
        </is>
      </c>
      <c r="I27">
        <f>COUNTIF(Trades!$J$2:$J$501,H27)</f>
      </c>
      <c r="J27" s="2">
        <f>SUMIF(Trades!$J$2:$J$501,H27,Trades!$I$2:$I$501)</f>
      </c>
    </row>
    <row r="28">
      <c r="D28" t="inlineStr">
        <is>
          <t xml:space="preserve">Oversized</t>
        </is>
      </c>
      <c r="E28">
        <f>COUNTIF(Trades!$K$2:$K$501,D28)</f>
      </c>
      <c r="F28" s="2">
        <f>SUMIF(Trades!$K$2:$K$501,D28,Trades!$I$2:$I$501)</f>
      </c>
      <c r="H28" t="inlineStr">
        <is>
          <t xml:space="preserve">Pullback</t>
        </is>
      </c>
      <c r="I28">
        <f>COUNTIF(Trades!$J$2:$J$501,H28)</f>
      </c>
      <c r="J28" s="2">
        <f>SUMIF(Trades!$J$2:$J$501,H28,Trades!$I$2:$I$501)</f>
      </c>
    </row>
    <row r="29">
      <c r="D29" t="inlineStr">
        <is>
          <t xml:space="preserve">FOMO entry</t>
        </is>
      </c>
      <c r="E29">
        <f>COUNTIF(Trades!$K$2:$K$501,D29)</f>
      </c>
      <c r="F29" s="2">
        <f>SUMIF(Trades!$K$2:$K$501,D29,Trades!$I$2:$I$501)</f>
      </c>
      <c r="H29" t="inlineStr">
        <is>
          <t xml:space="preserve">Range fade</t>
        </is>
      </c>
      <c r="I29">
        <f>COUNTIF(Trades!$J$2:$J$501,H29)</f>
      </c>
      <c r="J29" s="2">
        <f>SUMIF(Trades!$J$2:$J$501,H29,Trades!$I$2:$I$501)</f>
      </c>
    </row>
    <row r="30">
      <c r="D30" t="inlineStr">
        <is>
          <t xml:space="preserve">Revenge trade</t>
        </is>
      </c>
      <c r="E30">
        <f>COUNTIF(Trades!$K$2:$K$501,D30)</f>
      </c>
      <c r="F30" s="2">
        <f>SUMIF(Trades!$K$2:$K$501,D30,Trades!$I$2:$I$501)</f>
      </c>
      <c r="H30" t="inlineStr">
        <is>
          <t xml:space="preserve">Trend continuation</t>
        </is>
      </c>
      <c r="I30">
        <f>COUNTIF(Trades!$J$2:$J$501,H30)</f>
      </c>
      <c r="J30" s="2">
        <f>SUMIF(Trades!$J$2:$J$501,H30,Trades!$I$2:$I$501)</f>
      </c>
    </row>
    <row r="31">
      <c r="D31" t="inlineStr">
        <is>
          <t xml:space="preserve">No plan</t>
        </is>
      </c>
      <c r="E31">
        <f>COUNTIF(Trades!$K$2:$K$501,D31)</f>
      </c>
      <c r="F31" s="2">
        <f>SUMIF(Trades!$K$2:$K$501,D31,Trades!$I$2:$I$501)</f>
      </c>
      <c r="H31" t="inlineStr">
        <is>
          <t xml:space="preserve">News</t>
        </is>
      </c>
      <c r="I31">
        <f>COUNTIF(Trades!$J$2:$J$501,H31)</f>
      </c>
      <c r="J31" s="2">
        <f>SUMIF(Trades!$J$2:$J$501,H31,Trades!$I$2:$I$501)</f>
      </c>
    </row>
    <row r="32">
      <c r="D32" t="inlineStr">
        <is>
          <t xml:space="preserve">Cut winner early</t>
        </is>
      </c>
      <c r="E32">
        <f>COUNTIF(Trades!$K$2:$K$501,D32)</f>
      </c>
      <c r="F32" s="2">
        <f>SUMIF(Trades!$K$2:$K$501,D32,Trades!$I$2:$I$501)</f>
      </c>
      <c r="H32" t="inlineStr">
        <is>
          <t xml:space="preserve">Reversal</t>
        </is>
      </c>
      <c r="I32">
        <f>COUNTIF(Trades!$J$2:$J$501,H32)</f>
      </c>
      <c r="J32" s="2">
        <f>SUMIF(Trades!$J$2:$J$501,H32,Trades!$I$2:$I$501)</f>
      </c>
    </row>
    <row r="33">
      <c r="D33" t="inlineStr">
        <is>
          <t xml:space="preserve">Ignored news</t>
        </is>
      </c>
      <c r="E33">
        <f>COUNTIF(Trades!$K$2:$K$501,D33)</f>
      </c>
      <c r="F33" s="2">
        <f>SUMIF(Trades!$K$2:$K$501,D33,Trades!$I$2:$I$501)</f>
      </c>
      <c r="H33" t="inlineStr">
        <is>
          <t xml:space="preserve">Other</t>
        </is>
      </c>
      <c r="I33">
        <f>COUNTIF(Trades!$J$2:$J$501,H33)</f>
      </c>
      <c r="J33" s="2">
        <f>SUMIF(Trades!$J$2:$J$501,H33,Trades!$I$2:$I$501)</f>
      </c>
    </row>
    <row r="34">
      <c r="D34" t="inlineStr">
        <is>
          <t xml:space="preserve">Other</t>
        </is>
      </c>
      <c r="E34">
        <f>COUNTIF(Trades!$K$2:$K$501,D34)</f>
      </c>
      <c r="F34" s="2">
        <f>SUMIF(Trades!$K$2:$K$501,D34,Trades!$I$2:$I$501)</f>
      </c>
    </row>
    <row r="45">
      <c r="A45" t="inlineStr">
        <is>
          <t xml:space="preserve">Every figure on this tab is computed from the Trades tab. The only cell you type in is B2.</t>
        </is>
      </c>
    </row>
    <row r="46">
      <c r="A46" t="inlineStr">
        <is>
          <t xml:space="preserve">Max drawdown is balance-based: it only moves when a trade closes, so it understates the drawdown you actually lived through. See the last tab.</t>
        </is>
      </c>
    </row>
  </sheetData>
</worksheet>
</file>

<file path=xl/worksheets/sheet4.xml><?xml version="1.0" encoding="utf-8"?>
<worksheet xmlns="http://schemas.openxmlformats.org/spreadsheetml/2006/main">
  <cols>
    <col min="1" max="1" width="22" customWidth="1"/>
    <col min="2" max="2" width="22" customWidth="1"/>
    <col min="3" max="3" width="22" customWidth="1"/>
  </cols>
  <sheetData>
    <row r="1">
      <c r="A1" t="inlineStr" s="1">
        <is>
          <t xml:space="preserve">Direction</t>
        </is>
      </c>
      <c r="B1" t="inlineStr" s="1">
        <is>
          <t xml:space="preserve">Setup</t>
        </is>
      </c>
      <c r="C1" t="inlineStr" s="1">
        <is>
          <t xml:space="preserve">Mistake</t>
        </is>
      </c>
    </row>
    <row r="2">
      <c r="A2" t="inlineStr">
        <is>
          <t xml:space="preserve">Long</t>
        </is>
      </c>
      <c r="B2" t="inlineStr">
        <is>
          <t xml:space="preserve">Breakout</t>
        </is>
      </c>
      <c r="C2" t="inlineStr">
        <is>
          <t xml:space="preserve">None</t>
        </is>
      </c>
    </row>
    <row r="3">
      <c r="A3" t="inlineStr">
        <is>
          <t xml:space="preserve">Short</t>
        </is>
      </c>
      <c r="B3" t="inlineStr">
        <is>
          <t xml:space="preserve">Pullback</t>
        </is>
      </c>
      <c r="C3" t="inlineStr">
        <is>
          <t xml:space="preserve">Moved stop</t>
        </is>
      </c>
    </row>
    <row r="4">
      <c r="B4" t="inlineStr">
        <is>
          <t xml:space="preserve">Range fade</t>
        </is>
      </c>
      <c r="C4" t="inlineStr">
        <is>
          <t xml:space="preserve">Oversized</t>
        </is>
      </c>
    </row>
    <row r="5">
      <c r="B5" t="inlineStr">
        <is>
          <t xml:space="preserve">Trend continuation</t>
        </is>
      </c>
      <c r="C5" t="inlineStr">
        <is>
          <t xml:space="preserve">FOMO entry</t>
        </is>
      </c>
    </row>
    <row r="6">
      <c r="B6" t="inlineStr">
        <is>
          <t xml:space="preserve">News</t>
        </is>
      </c>
      <c r="C6" t="inlineStr">
        <is>
          <t xml:space="preserve">Revenge trade</t>
        </is>
      </c>
    </row>
    <row r="7">
      <c r="B7" t="inlineStr">
        <is>
          <t xml:space="preserve">Reversal</t>
        </is>
      </c>
      <c r="C7" t="inlineStr">
        <is>
          <t xml:space="preserve">No plan</t>
        </is>
      </c>
    </row>
    <row r="8">
      <c r="B8" t="inlineStr">
        <is>
          <t xml:space="preserve">Other</t>
        </is>
      </c>
      <c r="C8" t="inlineStr">
        <is>
          <t xml:space="preserve">Cut winner early</t>
        </is>
      </c>
    </row>
    <row r="9">
      <c r="C9" t="inlineStr">
        <is>
          <t xml:space="preserve">Ignored news</t>
        </is>
      </c>
    </row>
    <row r="10">
      <c r="C10" t="inlineStr">
        <is>
          <t xml:space="preserve">Other</t>
        </is>
      </c>
    </row>
    <row r="12">
      <c r="A12" t="inlineStr">
        <is>
          <t xml:space="preserve">Add your own tags here — the dropdowns on the Trades tab and the breakdowns on Summary both read from these columns.</t>
        </is>
      </c>
    </row>
  </sheetData>
</worksheet>
</file>

<file path=xl/worksheets/sheet5.xml><?xml version="1.0" encoding="utf-8"?>
<worksheet xmlns="http://schemas.openxmlformats.org/spreadsheetml/2006/main">
  <cols>
    <col min="1" max="1" width="110" customWidth="1"/>
  </cols>
  <sheetData>
    <row r="1">
      <c r="A1" t="inlineStr" s="6">
        <is>
          <t xml:space="preserve">When to stop maintaining this</t>
        </is>
      </c>
    </row>
    <row r="3">
      <c r="A3" t="inlineStr" s="7">
        <is>
          <t xml:space="preserve">This template is genuinely good, and it will stop being enough. Here is exactly when, and why — so you can decide rather than discover.</t>
        </is>
      </c>
    </row>
    <row r="4"/>
    <row r="5">
      <c r="A5" t="inlineStr" s="7">
        <is>
          <t xml:space="preserve">1. MANUAL ENTRY IS THE WEAK POINT.</t>
        </is>
      </c>
    </row>
    <row r="6">
      <c r="A6" t="inlineStr" s="7">
        <is>
          <t xml:space="preserve">Every row is typed by hand. At fifty trades that is fine. At five hundred you will have typos in the P&amp;L column, you will not know which ones, and every number on the Summary tab will be quietly wrong.</t>
        </is>
      </c>
    </row>
    <row r="7"/>
    <row r="8">
      <c r="A8" t="inlineStr" s="7">
        <is>
          <t xml:space="preserve">2. PARTIAL CLOSES DO NOT FIT.</t>
        </is>
      </c>
    </row>
    <row r="9">
      <c r="A9" t="inlineStr" s="7">
        <is>
          <t xml:space="preserve">One row is one trade. Close a position in three parts and you have to decide whether that is one row or three, and either answer breaks something — the R column if you split it, the entry price if you do not.</t>
        </is>
      </c>
    </row>
    <row r="10"/>
    <row r="11">
      <c r="A11" t="inlineStr" s="7">
        <is>
          <t xml:space="preserve">3. THE EQUITY CURVE IS NOT REALLY AN EQUITY CURVE.</t>
        </is>
      </c>
    </row>
    <row r="12">
      <c r="A12" t="inlineStr" s="7">
        <is>
          <t xml:space="preserve">The Equity column steps at close time only, so an open position that ran hundreds of pips against you and then recovered leaves no trace. Your real drawdown was deeper than cell B20 says. This is true of every spreadsheet journal, and of most software ones.</t>
        </is>
      </c>
    </row>
    <row r="13"/>
    <row r="14">
      <c r="A14" t="inlineStr" s="7">
        <is>
          <t xml:space="preserve">4. NO SESSION, HOUR OR HOLD-TIME ANALYSIS.</t>
        </is>
      </c>
    </row>
    <row r="15">
      <c r="A15" t="inlineStr" s="7">
        <is>
          <t xml:space="preserve">You can build it. It is a day of work and it breaks every time you add a column.</t>
        </is>
      </c>
    </row>
    <row r="16"/>
    <row r="17">
      <c r="A17" t="inlineStr" s="7">
        <is>
          <t xml:space="preserve">5. IT DOES NOT READ YOUR STATEMENT.</t>
        </is>
      </c>
    </row>
    <row r="18">
      <c r="A18" t="inlineStr" s="7">
        <is>
          <t xml:space="preserve">The biggest cost is not the analysis, it is the typing. Your broker already has every trade you have ever taken, with exact fills, commission and swap.</t>
        </is>
      </c>
    </row>
    <row r="19"/>
    <row r="20">
      <c r="A20" t="inlineStr" s="7">
        <is>
          <t xml:space="preserve">WHAT TO DO ABOUT IT</t>
        </is>
      </c>
    </row>
    <row r="21">
      <c r="A21" t="inlineStr" s="7">
        <is>
          <t xml:space="preserve">TapeSheet reads your MT4 or MT5 statement directly and computes all of the above and about twenty more, in your browser, in around three seconds. It is free, there is no account, and the file never leaves your device — there is no server to send it to.</t>
        </is>
      </c>
    </row>
    <row r="22"/>
    <row r="23">
      <c r="A23" t="inlineStr" s="7">
        <is>
          <t xml:space="preserve">tapesheet.com/app/</t>
        </is>
      </c>
    </row>
    <row r="24"/>
    <row r="25">
      <c r="A25" t="inlineStr" s="7">
        <is>
          <t xml:space="preserve">Your tags and notes do not transfer automatically. Nothing does, from any spreadsheet, to any product. But the statement gives you every trade back instantly, and you only have to re-tag the ones you care about.</t>
        </is>
      </c>
    </row>
    <row r="26"/>
    <row r="27">
      <c r="A27" t="inlineStr" s="7">
        <is>
          <t xml:space="preserve">And if you have fewer than about fifty trades: stay here. A spreadsheet you actually fill in beats a tool you do not open.</t>
        </is>
      </c>
    </row>
  </sheetData>
</worksheet>
</file>